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<sst xmlns="http://schemas.openxmlformats.org/spreadsheetml/2006/main" count="61" uniqueCount="46">
  <si>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</si>
  <si>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</si>
  <si>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</si>
  <si>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</si>
  <si>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</si>
  <si>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</si>
  <si>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</si>
  <si>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</si>
  <si>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</si>
  <si>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</si>
  <si>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</si>
  <si>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</si>
  <si>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</si>
  <si>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</si>
  <si>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</si>
  <si>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</si>
  <si>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</si>
  <si>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</si>
  <si>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</si>
  <si>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</si>
  <si>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</si>
  <si>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</si>
  <si>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</si>
  <si>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</si>
  <si>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</si>
  <si>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</si>
  <si>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</si>
  <si>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</si>
  <si>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</si>
  <si>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</si>
  <si>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</si>
  <si>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Объем (площадь жилых  полмещений)</t>
  </si>
  <si>
    <t>Кол-во (кол-во месяцев)</t>
  </si>
  <si>
    <t>0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</si>
  <si>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</si>
  <si>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</si>
  <si>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</si>
  <si>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</si>
  <si>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</si>
  <si>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</si>
  <si>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</si>
  <si>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</si>
  <si>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</si>
  <si>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</si>
  <si>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жилые дома со всеми удобствами с лифтом и мусоропроводом (с эл.плитами)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</si>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</sst>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0.5703125" customWidth="1"/>
    <col min="3" max="3" width="24" style="17" customWidth="1"/>
    <col min="4" max="4" width="23.42578125" style="17" customWidth="1"/>
    <col min="5" max="5" width="22.85546875" style="17" customWidth="1"/>
  </cols>
  <sheetData>
    <row r="1" spans="1:14" ht="45.75" customHeight="1" x14ac:dyDescent="0.25">
      <c r="A1" s="21" t="s">
        <v>45</v>
      </c>
      <c r="B1" s="21"/>
      <c r="C1" s="21"/>
      <c r="D1" s="21"/>
      <c r="E1" s="21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0" customHeight="1" x14ac:dyDescent="0.25">
      <c r="A2" s="2" t="s">
        <v>8</v>
      </c>
      <c r="B2" s="18" t="s">
        <v>9</v>
      </c>
      <c r="C2" s="3" t="s">
        <v>31</v>
      </c>
      <c r="D2" s="3" t="s">
        <v>32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4" t="s">
        <v>15</v>
      </c>
      <c r="B3" s="19">
        <v>4.09</v>
      </c>
      <c r="C3" s="12">
        <v>4576.2</v>
      </c>
      <c r="D3" s="13" t="s">
        <v>14</v>
      </c>
      <c r="E3" s="8">
        <f>B3*C3*D3</f>
        <v>224599.9</v>
      </c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7" t="s">
        <v>16</v>
      </c>
      <c r="B4" s="19" t="s">
        <v>34</v>
      </c>
      <c r="C4" s="12">
        <v>4576.2</v>
      </c>
      <c r="D4" s="13" t="s">
        <v>14</v>
      </c>
      <c r="E4" s="8">
        <f t="shared" ref="E4:E16" si="0">B4*C4*D4</f>
        <v>7138.87</v>
      </c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4" t="s">
        <v>17</v>
      </c>
      <c r="B5" s="19" t="s">
        <v>35</v>
      </c>
      <c r="C5" s="12">
        <v>4576.2</v>
      </c>
      <c r="D5" s="13" t="s">
        <v>14</v>
      </c>
      <c r="E5" s="8">
        <f t="shared" si="0"/>
        <v>303127.49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 t="s">
        <v>18</v>
      </c>
      <c r="B6" s="19" t="s">
        <v>36</v>
      </c>
      <c r="C6" s="12">
        <v>4576.2</v>
      </c>
      <c r="D6" s="13" t="s">
        <v>14</v>
      </c>
      <c r="E6" s="8">
        <f t="shared" si="0"/>
        <v>147170.59</v>
      </c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 t="s">
        <v>19</v>
      </c>
      <c r="B7" s="19" t="s">
        <v>37</v>
      </c>
      <c r="C7" s="12">
        <v>4576.2</v>
      </c>
      <c r="D7" s="13" t="s">
        <v>14</v>
      </c>
      <c r="E7" s="8">
        <f t="shared" si="0"/>
        <v>380556.79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4" t="s">
        <v>20</v>
      </c>
      <c r="B8" s="19" t="s">
        <v>38</v>
      </c>
      <c r="C8" s="12">
        <v>4576.2</v>
      </c>
      <c r="D8" s="13" t="s">
        <v>14</v>
      </c>
      <c r="E8" s="8">
        <f t="shared" si="0"/>
        <v>629319.02</v>
      </c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4" t="s">
        <v>21</v>
      </c>
      <c r="B9" s="19" t="s">
        <v>39</v>
      </c>
      <c r="C9" s="12">
        <v>4576.2</v>
      </c>
      <c r="D9" s="13" t="s">
        <v>14</v>
      </c>
      <c r="E9" s="8">
        <f t="shared" si="0"/>
        <v>8237.16</v>
      </c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" t="s">
        <v>22</v>
      </c>
      <c r="B10" s="19" t="s">
        <v>30</v>
      </c>
      <c r="C10" s="12">
        <v>4576.2</v>
      </c>
      <c r="D10" s="13" t="s">
        <v>14</v>
      </c>
      <c r="E10" s="8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4" t="s">
        <v>23</v>
      </c>
      <c r="B11" s="19" t="s">
        <v>40</v>
      </c>
      <c r="C11" s="12">
        <v>4576.2</v>
      </c>
      <c r="D11" s="13" t="s">
        <v>14</v>
      </c>
      <c r="E11" s="8">
        <f t="shared" si="0"/>
        <v>114771.1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4" t="s">
        <v>24</v>
      </c>
      <c r="B12" s="19" t="s">
        <v>41</v>
      </c>
      <c r="C12" s="12">
        <v>4576.2</v>
      </c>
      <c r="D12" s="13" t="s">
        <v>14</v>
      </c>
      <c r="E12" s="8">
        <f t="shared" si="0"/>
        <v>17023.46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s="11" customFormat="1" x14ac:dyDescent="0.25">
      <c r="A13" s="9" t="s">
        <v>25</v>
      </c>
      <c r="B13" s="19" t="s">
        <v>42</v>
      </c>
      <c r="C13" s="14">
        <v>4576.2</v>
      </c>
      <c r="D13" s="15" t="s">
        <v>14</v>
      </c>
      <c r="E13" s="8">
        <f t="shared" si="0"/>
        <v>37341.79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s="11" customFormat="1" x14ac:dyDescent="0.25">
      <c r="A14" s="9" t="s">
        <v>26</v>
      </c>
      <c r="B14" s="19" t="s">
        <v>43</v>
      </c>
      <c r="C14" s="14">
        <v>4576.2</v>
      </c>
      <c r="D14" s="15" t="s">
        <v>14</v>
      </c>
      <c r="E14" s="8">
        <f t="shared" si="0"/>
        <v>109279.66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 s="11" customFormat="1" x14ac:dyDescent="0.25">
      <c r="A15" s="9" t="s">
        <v>27</v>
      </c>
      <c r="B15" s="19">
        <v>2.0299999999999998</v>
      </c>
      <c r="C15" s="14">
        <v>4576.2</v>
      </c>
      <c r="D15" s="15" t="s">
        <v>14</v>
      </c>
      <c r="E15" s="8">
        <f t="shared" si="0"/>
        <v>111476.23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4" t="s">
        <v>28</v>
      </c>
      <c r="B16" s="19" t="s">
        <v>33</v>
      </c>
      <c r="C16" s="12">
        <v>4576.2</v>
      </c>
      <c r="D16" s="13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4" t="s">
        <v>29</v>
      </c>
      <c r="B17" s="19">
        <f>B3+B4+B5+B6+B7+B8+B9+B10+B11+B12+B13+B14+B15+B16</f>
        <v>38.06</v>
      </c>
      <c r="C17" s="12"/>
      <c r="D17" s="13"/>
      <c r="E17" s="16">
        <f>SUM(E3:E16)</f>
        <v>2090042</v>
      </c>
      <c r="F17" s="5"/>
      <c r="G17" s="5"/>
      <c r="H17" s="5"/>
      <c r="I17" s="5"/>
      <c r="J17" s="5"/>
      <c r="K17" s="5"/>
      <c r="L17" s="5"/>
      <c r="M17" s="5"/>
      <c r="N17" s="5"/>
    </row>
    <row r="19" spans="1:14" x14ac:dyDescent="0.25">
      <c r="A19" t="s">
        <v>44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