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20490" windowHeight="8340"/>
  </bookViews>
  <sheets>
    <sheet name="Перечень работ и услуг" sheetId="1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  <c r="E11" i="1"/>
  <c r="E12" i="1"/>
  <c r="E13" i="1"/>
  <c r="E14" i="1"/>
  <c r="E15" i="1"/>
  <c r="E16" i="1"/>
  <c r="E3" i="1"/>
  <c r="E17" i="1" s="1"/>
  <c r="B17" i="1"/>
</calcChain>
</file>

<file path=xl/sharedStrings.xml><?xml version="1.0" encoding="utf-8"?>
<sst xmlns="http://schemas.openxmlformats.org/spreadsheetml/2006/main" count="61" uniqueCount="46">
  <si>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</si>
  <si>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</si>
  <si>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</si>
  <si>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</si>
  <si>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</si>
  <si>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</si>
  <si>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</si>
  <si>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</si>
  <si>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Работа (услуга)</t>
  </si>
  <si>
    <t>Цена, руб.</t>
  </si>
  <si>
    <t>Итого-стоимость, руб.</t>
  </si>
  <si>
    <t>11.5.0.2</t>
  </si>
  <si>
    <t>PFRPERv2</t>
  </si>
  <si>
    <t>629092b7-d250-4c49-8971-43a934a4efbd</t>
  </si>
  <si>
    <t>12</t>
  </si>
  <si>
    <t>Санитарное содержание мест общего пользования</t>
  </si>
  <si>
    <t>Дератизация</t>
  </si>
  <si>
    <t>Коммунальные ресурсы в целях содержания ОИ</t>
  </si>
  <si>
    <t>Содержание мусоропроводов</t>
  </si>
  <si>
    <t>Содержание лифтов</t>
  </si>
  <si>
    <t>Текущий ремонтжилого фонда</t>
  </si>
  <si>
    <t>Тех/ обслуживание инж. оборудования и констр.элементов зданий</t>
  </si>
  <si>
    <t>Техническое обслуживание ВДГО</t>
  </si>
  <si>
    <t>ТО систем ДУ и ППА</t>
  </si>
  <si>
    <t>Очистка вентканалов и дымоходов</t>
  </si>
  <si>
    <t>Общехозяйственные расходы</t>
  </si>
  <si>
    <t>Расходы управляющей компании</t>
  </si>
  <si>
    <t xml:space="preserve">АДС </t>
  </si>
  <si>
    <t>Вывоз и захоронение ТБО</t>
  </si>
  <si>
    <t xml:space="preserve">Итого </t>
  </si>
  <si>
    <t>0,00</t>
  </si>
  <si>
    <t>0</t>
  </si>
  <si>
    <t>Объем (площадь жилых  полмещений)</t>
  </si>
  <si>
    <t>Кол-во (кол-во месяцев)</t>
  </si>
  <si>
    <t>0,13</t>
  </si>
  <si>
    <t>5,52</t>
  </si>
  <si>
    <t>2,68</t>
  </si>
  <si>
    <t>6,93</t>
  </si>
  <si>
    <t>11,46</t>
  </si>
  <si>
    <t>0,15</t>
  </si>
  <si>
    <t>2,09</t>
  </si>
  <si>
    <t>0,31</t>
  </si>
  <si>
    <t>0,68</t>
  </si>
  <si>
    <t>1,99</t>
  </si>
  <si>
    <t>жилые дома со всеми удобствами с лифтом и мусоропроводом (с эл.плитами)</t>
  </si>
  <si>
    <t>"Планируемые затраты на 2023год.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</si>
</sst>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5" fillId="0" borderId="0" applyNumberFormat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5" fillId="4" borderId="0" xfId="3" applyFill="1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0" xfId="0" applyFill="1"/>
    <xf numFmtId="2" fontId="0" fillId="4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3" fillId="4" borderId="1" xfId="0" applyFont="1" applyFill="1" applyBorder="1"/>
    <xf numFmtId="49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0" fontId="0" fillId="4" borderId="0" xfId="0" applyFill="1" applyBorder="1"/>
    <xf numFmtId="49" fontId="0" fillId="4" borderId="0" xfId="0" applyNumberFormat="1" applyFill="1" applyAlignment="1">
      <alignment horizontal="center"/>
    </xf>
    <xf numFmtId="0" fontId="6" fillId="2" borderId="1" xfId="1" applyFont="1" applyBorder="1" applyAlignment="1">
      <alignment horizontal="center" vertical="center" wrapText="1"/>
    </xf>
    <xf numFmtId="49" fontId="6" fillId="3" borderId="1" xfId="2" applyNumberFormat="1" applyFont="1" applyBorder="1" applyAlignment="1">
      <alignment horizontal="center" vertical="center" wrapText="1"/>
    </xf>
    <xf numFmtId="49" fontId="7" fillId="3" borderId="1" xfId="2" applyNumberFormat="1" applyFont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4" fillId="0" borderId="0" xfId="0" applyFont="1" applyBorder="1" applyAlignment="1"/>
    <xf numFmtId="0" fontId="0" fillId="0" borderId="2" xfId="0" applyBorder="1" applyAlignment="1">
      <alignment horizontal="left"/>
    </xf>
  </cellXfs>
  <cellStyles count="4">
    <cellStyle name="20% - Акцент1" xfId="2" builtinId="30"/>
    <cellStyle name="ОбТекст" xfId="3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2"/>
  <sheetViews>
    <sheetView tabSelected="1" workbookViewId="0">
      <pane ySplit="2" topLeftCell="A3" activePane="bottomLeft" state="frozen"/>
      <selection pane="bottomLeft" activeCell="B9" sqref="B9"/>
    </sheetView>
  </sheetViews>
  <sheetFormatPr defaultRowHeight="15" x14ac:dyDescent="0.25"/>
  <cols>
    <col min="1" max="1" width="68.28515625" customWidth="1"/>
    <col min="2" max="2" width="30.85546875" customWidth="1"/>
    <col min="3" max="3" width="24" style="11" customWidth="1"/>
    <col min="4" max="4" width="23.42578125" style="11" customWidth="1"/>
    <col min="5" max="5" width="22.85546875" style="11" customWidth="1"/>
  </cols>
  <sheetData>
    <row r="1" spans="1:12" ht="49.5" customHeight="1" x14ac:dyDescent="0.25">
      <c r="A1" s="22" t="s">
        <v>45</v>
      </c>
      <c r="B1" s="22"/>
      <c r="C1" s="22"/>
      <c r="D1" s="22"/>
      <c r="E1" s="22"/>
      <c r="F1" s="21"/>
      <c r="G1" s="21"/>
      <c r="H1" s="21"/>
      <c r="I1" s="21"/>
      <c r="J1" s="21"/>
      <c r="K1" s="21"/>
      <c r="L1" s="21"/>
    </row>
    <row r="2" spans="1:12" s="1" customFormat="1" ht="60" customHeight="1" x14ac:dyDescent="0.25">
      <c r="A2" s="17" t="s">
        <v>8</v>
      </c>
      <c r="B2" s="19" t="s">
        <v>9</v>
      </c>
      <c r="C2" s="18" t="s">
        <v>32</v>
      </c>
      <c r="D2" s="18" t="s">
        <v>33</v>
      </c>
      <c r="E2" s="18" t="s">
        <v>10</v>
      </c>
      <c r="F2" s="4"/>
      <c r="G2" s="4"/>
      <c r="H2" s="4"/>
      <c r="I2" s="4"/>
      <c r="J2" s="4"/>
      <c r="K2" s="4"/>
      <c r="L2" s="4"/>
    </row>
    <row r="3" spans="1:12" x14ac:dyDescent="0.25">
      <c r="A3" s="2" t="s">
        <v>15</v>
      </c>
      <c r="B3" s="20">
        <v>4.09</v>
      </c>
      <c r="C3" s="6">
        <v>5549.1</v>
      </c>
      <c r="D3" s="5" t="s">
        <v>14</v>
      </c>
      <c r="E3" s="7">
        <f>B3*C3*D3</f>
        <v>272349.83</v>
      </c>
      <c r="F3" s="3"/>
      <c r="G3" s="3"/>
      <c r="H3" s="3"/>
      <c r="I3" s="3"/>
      <c r="J3" s="3"/>
      <c r="K3" s="3"/>
      <c r="L3" s="3"/>
    </row>
    <row r="4" spans="1:12" s="9" customFormat="1" x14ac:dyDescent="0.25">
      <c r="A4" s="12" t="s">
        <v>16</v>
      </c>
      <c r="B4" s="20" t="s">
        <v>34</v>
      </c>
      <c r="C4" s="14">
        <v>5549.1</v>
      </c>
      <c r="D4" s="13" t="s">
        <v>14</v>
      </c>
      <c r="E4" s="7">
        <f t="shared" ref="E4:E16" si="0">B4*C4*D4</f>
        <v>8656.6</v>
      </c>
      <c r="F4" s="15"/>
      <c r="G4" s="15"/>
      <c r="H4" s="15"/>
      <c r="I4" s="15"/>
      <c r="J4" s="15"/>
      <c r="K4" s="15"/>
      <c r="L4" s="15"/>
    </row>
    <row r="5" spans="1:12" s="9" customFormat="1" x14ac:dyDescent="0.25">
      <c r="A5" s="8" t="s">
        <v>17</v>
      </c>
      <c r="B5" s="20" t="s">
        <v>35</v>
      </c>
      <c r="C5" s="14">
        <v>5549.1</v>
      </c>
      <c r="D5" s="13" t="s">
        <v>14</v>
      </c>
      <c r="E5" s="7">
        <f t="shared" si="0"/>
        <v>367572.38</v>
      </c>
      <c r="F5" s="15"/>
      <c r="G5" s="15"/>
      <c r="H5" s="15"/>
      <c r="I5" s="15"/>
      <c r="J5" s="15"/>
      <c r="K5" s="15"/>
      <c r="L5" s="15"/>
    </row>
    <row r="6" spans="1:12" s="9" customFormat="1" x14ac:dyDescent="0.25">
      <c r="A6" s="8" t="s">
        <v>18</v>
      </c>
      <c r="B6" s="20" t="s">
        <v>36</v>
      </c>
      <c r="C6" s="14">
        <v>5549.1</v>
      </c>
      <c r="D6" s="13" t="s">
        <v>14</v>
      </c>
      <c r="E6" s="7">
        <f t="shared" si="0"/>
        <v>178459.06</v>
      </c>
      <c r="F6" s="15"/>
      <c r="G6" s="15"/>
      <c r="H6" s="15"/>
      <c r="I6" s="15"/>
      <c r="J6" s="15"/>
      <c r="K6" s="15"/>
      <c r="L6" s="15"/>
    </row>
    <row r="7" spans="1:12" s="9" customFormat="1" x14ac:dyDescent="0.25">
      <c r="A7" s="8" t="s">
        <v>19</v>
      </c>
      <c r="B7" s="20" t="s">
        <v>37</v>
      </c>
      <c r="C7" s="14">
        <v>5549.1</v>
      </c>
      <c r="D7" s="13" t="s">
        <v>14</v>
      </c>
      <c r="E7" s="7">
        <f t="shared" si="0"/>
        <v>461463.16</v>
      </c>
      <c r="F7" s="15"/>
      <c r="G7" s="15"/>
      <c r="H7" s="15"/>
      <c r="I7" s="15"/>
      <c r="J7" s="15"/>
      <c r="K7" s="15"/>
      <c r="L7" s="15"/>
    </row>
    <row r="8" spans="1:12" s="9" customFormat="1" x14ac:dyDescent="0.25">
      <c r="A8" s="8" t="s">
        <v>20</v>
      </c>
      <c r="B8" s="20" t="s">
        <v>38</v>
      </c>
      <c r="C8" s="14">
        <v>5549.1</v>
      </c>
      <c r="D8" s="13" t="s">
        <v>14</v>
      </c>
      <c r="E8" s="7">
        <f t="shared" si="0"/>
        <v>763112.23</v>
      </c>
      <c r="F8" s="15"/>
      <c r="G8" s="15"/>
      <c r="H8" s="15"/>
      <c r="I8" s="15"/>
      <c r="J8" s="15"/>
      <c r="K8" s="15"/>
      <c r="L8" s="15"/>
    </row>
    <row r="9" spans="1:12" s="9" customFormat="1" x14ac:dyDescent="0.25">
      <c r="A9" s="8" t="s">
        <v>21</v>
      </c>
      <c r="B9" s="20" t="s">
        <v>39</v>
      </c>
      <c r="C9" s="14">
        <v>5549.1</v>
      </c>
      <c r="D9" s="13" t="s">
        <v>14</v>
      </c>
      <c r="E9" s="7">
        <f t="shared" si="0"/>
        <v>9988.3799999999992</v>
      </c>
      <c r="F9" s="15"/>
      <c r="G9" s="15"/>
      <c r="H9" s="15"/>
      <c r="I9" s="15"/>
      <c r="J9" s="15"/>
      <c r="K9" s="15"/>
      <c r="L9" s="15"/>
    </row>
    <row r="10" spans="1:12" s="9" customFormat="1" x14ac:dyDescent="0.25">
      <c r="A10" s="8" t="s">
        <v>22</v>
      </c>
      <c r="B10" s="20" t="s">
        <v>30</v>
      </c>
      <c r="C10" s="14">
        <v>5549.1</v>
      </c>
      <c r="D10" s="13" t="s">
        <v>14</v>
      </c>
      <c r="E10" s="7">
        <f t="shared" si="0"/>
        <v>0</v>
      </c>
      <c r="F10" s="15"/>
      <c r="G10" s="15"/>
      <c r="H10" s="15"/>
      <c r="I10" s="15"/>
      <c r="J10" s="15"/>
      <c r="K10" s="15"/>
      <c r="L10" s="15"/>
    </row>
    <row r="11" spans="1:12" s="9" customFormat="1" x14ac:dyDescent="0.25">
      <c r="A11" s="8" t="s">
        <v>23</v>
      </c>
      <c r="B11" s="20" t="s">
        <v>40</v>
      </c>
      <c r="C11" s="14">
        <v>5549.1</v>
      </c>
      <c r="D11" s="13" t="s">
        <v>14</v>
      </c>
      <c r="E11" s="7">
        <f t="shared" si="0"/>
        <v>139171.43</v>
      </c>
      <c r="F11" s="15"/>
      <c r="G11" s="15"/>
      <c r="H11" s="15"/>
      <c r="I11" s="15"/>
      <c r="J11" s="15"/>
      <c r="K11" s="15"/>
      <c r="L11" s="15"/>
    </row>
    <row r="12" spans="1:12" s="9" customFormat="1" x14ac:dyDescent="0.25">
      <c r="A12" s="8" t="s">
        <v>24</v>
      </c>
      <c r="B12" s="20" t="s">
        <v>41</v>
      </c>
      <c r="C12" s="14">
        <v>5549.1</v>
      </c>
      <c r="D12" s="13" t="s">
        <v>14</v>
      </c>
      <c r="E12" s="7">
        <f t="shared" si="0"/>
        <v>20642.650000000001</v>
      </c>
      <c r="F12" s="15"/>
      <c r="G12" s="15"/>
      <c r="H12" s="15"/>
      <c r="I12" s="15"/>
      <c r="J12" s="15"/>
      <c r="K12" s="15"/>
      <c r="L12" s="15"/>
    </row>
    <row r="13" spans="1:12" s="9" customFormat="1" x14ac:dyDescent="0.25">
      <c r="A13" s="8" t="s">
        <v>25</v>
      </c>
      <c r="B13" s="20" t="s">
        <v>42</v>
      </c>
      <c r="C13" s="14">
        <v>5549.1</v>
      </c>
      <c r="D13" s="13" t="s">
        <v>14</v>
      </c>
      <c r="E13" s="7">
        <f t="shared" si="0"/>
        <v>45280.66</v>
      </c>
      <c r="F13" s="15"/>
      <c r="G13" s="15"/>
      <c r="H13" s="15"/>
      <c r="I13" s="15"/>
      <c r="J13" s="15"/>
      <c r="K13" s="15"/>
      <c r="L13" s="15"/>
    </row>
    <row r="14" spans="1:12" s="9" customFormat="1" x14ac:dyDescent="0.25">
      <c r="A14" s="8" t="s">
        <v>26</v>
      </c>
      <c r="B14" s="20" t="s">
        <v>43</v>
      </c>
      <c r="C14" s="14">
        <v>5549.1</v>
      </c>
      <c r="D14" s="13" t="s">
        <v>14</v>
      </c>
      <c r="E14" s="7">
        <f t="shared" si="0"/>
        <v>132512.51</v>
      </c>
      <c r="F14" s="15"/>
      <c r="G14" s="15"/>
      <c r="H14" s="15"/>
      <c r="I14" s="15"/>
      <c r="J14" s="15"/>
      <c r="K14" s="15"/>
      <c r="L14" s="15"/>
    </row>
    <row r="15" spans="1:12" s="9" customFormat="1" x14ac:dyDescent="0.25">
      <c r="A15" s="8" t="s">
        <v>27</v>
      </c>
      <c r="B15" s="20">
        <v>2.0299999999999998</v>
      </c>
      <c r="C15" s="14">
        <v>5549.1</v>
      </c>
      <c r="D15" s="13" t="s">
        <v>14</v>
      </c>
      <c r="E15" s="7">
        <f t="shared" si="0"/>
        <v>135176.07999999999</v>
      </c>
      <c r="F15" s="15"/>
      <c r="G15" s="15"/>
      <c r="H15" s="15"/>
      <c r="I15" s="15"/>
      <c r="J15" s="15"/>
      <c r="K15" s="15"/>
      <c r="L15" s="15"/>
    </row>
    <row r="16" spans="1:12" s="9" customFormat="1" x14ac:dyDescent="0.25">
      <c r="A16" s="8" t="s">
        <v>28</v>
      </c>
      <c r="B16" s="20" t="s">
        <v>31</v>
      </c>
      <c r="C16" s="14">
        <v>5549.1</v>
      </c>
      <c r="D16" s="13" t="s">
        <v>14</v>
      </c>
      <c r="E16" s="7">
        <f t="shared" si="0"/>
        <v>0</v>
      </c>
      <c r="F16" s="15"/>
      <c r="G16" s="15"/>
      <c r="H16" s="15"/>
      <c r="I16" s="15"/>
      <c r="J16" s="15"/>
      <c r="K16" s="15"/>
      <c r="L16" s="15"/>
    </row>
    <row r="17" spans="1:12" s="9" customFormat="1" x14ac:dyDescent="0.25">
      <c r="A17" s="8" t="s">
        <v>29</v>
      </c>
      <c r="B17" s="20">
        <f>B3+B4+B5+B6+B7+B8+B9+B10+B11+B12+B13+B14+B15+B16</f>
        <v>38.06</v>
      </c>
      <c r="C17" s="14"/>
      <c r="D17" s="13"/>
      <c r="E17" s="10">
        <f>SUM(E3:E16)</f>
        <v>2534384.9700000002</v>
      </c>
      <c r="F17" s="15"/>
      <c r="G17" s="15"/>
      <c r="H17" s="15"/>
      <c r="I17" s="15"/>
      <c r="J17" s="15"/>
      <c r="K17" s="15"/>
      <c r="L17" s="15"/>
    </row>
    <row r="18" spans="1:12" s="9" customFormat="1" x14ac:dyDescent="0.25">
      <c r="C18" s="16"/>
      <c r="D18" s="16"/>
      <c r="E18" s="16"/>
    </row>
    <row r="19" spans="1:12" s="9" customFormat="1" x14ac:dyDescent="0.25">
      <c r="C19" s="16"/>
      <c r="D19" s="16"/>
      <c r="E19" s="16"/>
    </row>
    <row r="20" spans="1:12" s="9" customFormat="1" x14ac:dyDescent="0.25">
      <c r="C20" s="16"/>
      <c r="D20" s="16"/>
      <c r="E20" s="16"/>
    </row>
    <row r="22" spans="1:12" x14ac:dyDescent="0.25">
      <c r="A22" t="s">
        <v>44</v>
      </c>
    </row>
  </sheetData>
  <sheetProtection formatCells="0"/>
  <mergeCells count="2">
    <mergeCell ref="A1:E1"/>
    <mergeCell ref="F1:L1"/>
  </mergeCells>
  <dataValidations count="2">
    <dataValidation type="list" allowBlank="1" showInputMessage="1" showErrorMessage="1" sqref="A3 A5:A65538 B17:B65538">
      <formula1>Справочник_работ_и_услуг</formula1>
    </dataValidation>
    <dataValidation type="list" allowBlank="1" showInputMessage="1" showErrorMessage="1" sqref="A3 A5:A65538 B17:B65538">
      <formula1>#REF!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13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12</v>
      </c>
    </row>
    <row r="2" spans="1:2" x14ac:dyDescent="0.25">
      <c r="A2" t="s">
        <v>6</v>
      </c>
      <c r="B2" t="s">
        <v>11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Перечень работ и услуг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Вика</cp:lastModifiedBy>
  <cp:lastPrinted>2019-05-23T06:29:27Z</cp:lastPrinted>
  <dcterms:created xsi:type="dcterms:W3CDTF">2015-02-12T13:01:25Z</dcterms:created>
  <dcterms:modified xsi:type="dcterms:W3CDTF">2022-12-16T15:02:21Z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