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<sst xmlns="http://schemas.openxmlformats.org/spreadsheetml/2006/main" count="49" uniqueCount="34">
  <si>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</si>
  <si>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</si>
  <si>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</si>
  <si>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</si>
  <si>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</si>
  <si>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</si>
  <si>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</si>
  <si>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</si>
  <si>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</si>
  <si>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</si>
  <si>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</si>
  <si>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</si>
  <si>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</si>
  <si>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</si>
  <si>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</si>
  <si>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</si>
  <si>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</si>
  <si>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</si>
  <si>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</si>
  <si>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</si>
  <si>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</si>
  <si>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</si>
  <si>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</si>
  <si>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</si>
  <si>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</si>
  <si>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</si>
  <si>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</si>
  <si>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</si>
  <si>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</si>
  <si>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</si>
  <si>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</si>
  <si>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</si>
  <si>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 без лифта и мусоропровода с газовыми колонками</t>
  </si>
  <si>
    <t>"Планируемые затраты на 2023год.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</si>
</sst>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 applyBorder="1" applyAlignment="1"/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9"/>
  <sheetViews>
    <sheetView tabSelected="1" workbookViewId="0">
      <pane ySplit="2" topLeftCell="A3" activePane="bottomLeft" state="frozen"/>
      <selection pane="bottomLeft" sqref="A1:E1"/>
    </sheetView>
  </sheetViews>
  <sheetFormatPr defaultRowHeight="15" x14ac:dyDescent="0.25"/>
  <cols>
    <col min="1" max="1" width="68.28515625" customWidth="1"/>
    <col min="2" max="2" width="22.7109375" style="11" customWidth="1"/>
    <col min="3" max="3" width="24" style="11" customWidth="1"/>
    <col min="4" max="4" width="23.42578125" style="11" customWidth="1"/>
    <col min="5" max="5" width="22.85546875" style="11" customWidth="1"/>
  </cols>
  <sheetData>
    <row r="1" spans="1:17" ht="39" customHeight="1" x14ac:dyDescent="0.25">
      <c r="A1" s="13" t="s">
        <v>33</v>
      </c>
      <c r="B1" s="13"/>
      <c r="C1" s="13"/>
      <c r="D1" s="13"/>
      <c r="E1" s="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s="1" customFormat="1" ht="60" customHeight="1" x14ac:dyDescent="0.25">
      <c r="A2" s="2" t="s">
        <v>8</v>
      </c>
      <c r="B2" s="3" t="s">
        <v>9</v>
      </c>
      <c r="C2" s="3" t="s">
        <v>30</v>
      </c>
      <c r="D2" s="3" t="s">
        <v>31</v>
      </c>
      <c r="E2" s="3" t="s">
        <v>10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4" t="s">
        <v>15</v>
      </c>
      <c r="B3" s="8">
        <v>4.09</v>
      </c>
      <c r="C3" s="9">
        <v>956.6</v>
      </c>
      <c r="D3" s="10" t="s">
        <v>14</v>
      </c>
      <c r="E3" s="8">
        <f>B3*C3*D3</f>
        <v>46949.93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25">
      <c r="A4" s="7" t="s">
        <v>16</v>
      </c>
      <c r="B4" s="8">
        <v>0.13</v>
      </c>
      <c r="C4" s="9">
        <v>956.6</v>
      </c>
      <c r="D4" s="10" t="s">
        <v>14</v>
      </c>
      <c r="E4" s="8">
        <f t="shared" ref="E4:E16" si="0">B4*C4*D4</f>
        <v>1492.3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25">
      <c r="A5" s="4" t="s">
        <v>17</v>
      </c>
      <c r="B5" s="8">
        <v>1.19</v>
      </c>
      <c r="C5" s="9">
        <v>956.6</v>
      </c>
      <c r="D5" s="10" t="s">
        <v>14</v>
      </c>
      <c r="E5" s="8">
        <f t="shared" si="0"/>
        <v>13660.25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x14ac:dyDescent="0.25">
      <c r="A6" s="4" t="s">
        <v>18</v>
      </c>
      <c r="B6" s="8">
        <v>0</v>
      </c>
      <c r="C6" s="9">
        <v>956.6</v>
      </c>
      <c r="D6" s="10" t="s">
        <v>14</v>
      </c>
      <c r="E6" s="8">
        <f t="shared" si="0"/>
        <v>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5">
      <c r="A7" s="4" t="s">
        <v>19</v>
      </c>
      <c r="B7" s="8">
        <v>0</v>
      </c>
      <c r="C7" s="9">
        <v>956.6</v>
      </c>
      <c r="D7" s="10" t="s">
        <v>14</v>
      </c>
      <c r="E7" s="8">
        <f t="shared" si="0"/>
        <v>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25">
      <c r="A8" s="4" t="s">
        <v>20</v>
      </c>
      <c r="B8" s="8">
        <v>11.98</v>
      </c>
      <c r="C8" s="9">
        <v>956.6</v>
      </c>
      <c r="D8" s="10" t="s">
        <v>14</v>
      </c>
      <c r="E8" s="8">
        <f t="shared" si="0"/>
        <v>137520.82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x14ac:dyDescent="0.25">
      <c r="A9" s="4" t="s">
        <v>21</v>
      </c>
      <c r="B9" s="8">
        <v>0.15</v>
      </c>
      <c r="C9" s="9">
        <v>956.6</v>
      </c>
      <c r="D9" s="10" t="s">
        <v>14</v>
      </c>
      <c r="E9" s="8">
        <f t="shared" si="0"/>
        <v>1721.88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5">
      <c r="A10" s="4" t="s">
        <v>22</v>
      </c>
      <c r="B10" s="8">
        <v>0.89</v>
      </c>
      <c r="C10" s="9">
        <v>956.6</v>
      </c>
      <c r="D10" s="10" t="s">
        <v>14</v>
      </c>
      <c r="E10" s="8">
        <f t="shared" si="0"/>
        <v>10216.49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x14ac:dyDescent="0.25">
      <c r="A11" s="4" t="s">
        <v>23</v>
      </c>
      <c r="B11" s="8">
        <v>0.77</v>
      </c>
      <c r="C11" s="9">
        <v>956.6</v>
      </c>
      <c r="D11" s="10" t="s">
        <v>14</v>
      </c>
      <c r="E11" s="8">
        <f t="shared" si="0"/>
        <v>8838.98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x14ac:dyDescent="0.25">
      <c r="A12" s="4" t="s">
        <v>24</v>
      </c>
      <c r="B12" s="8">
        <v>0.31</v>
      </c>
      <c r="C12" s="9">
        <v>956.6</v>
      </c>
      <c r="D12" s="10" t="s">
        <v>14</v>
      </c>
      <c r="E12" s="8">
        <f t="shared" si="0"/>
        <v>3558.55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x14ac:dyDescent="0.25">
      <c r="A13" s="4" t="s">
        <v>25</v>
      </c>
      <c r="B13" s="8">
        <v>0.68</v>
      </c>
      <c r="C13" s="9">
        <v>956.6</v>
      </c>
      <c r="D13" s="10" t="s">
        <v>14</v>
      </c>
      <c r="E13" s="8">
        <f t="shared" si="0"/>
        <v>7805.86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x14ac:dyDescent="0.25">
      <c r="A14" s="4" t="s">
        <v>26</v>
      </c>
      <c r="B14" s="8">
        <v>1.99</v>
      </c>
      <c r="C14" s="9">
        <v>956.6</v>
      </c>
      <c r="D14" s="10" t="s">
        <v>14</v>
      </c>
      <c r="E14" s="8">
        <f t="shared" si="0"/>
        <v>22843.61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x14ac:dyDescent="0.25">
      <c r="A15" s="4" t="s">
        <v>27</v>
      </c>
      <c r="B15" s="8">
        <v>2.0299999999999998</v>
      </c>
      <c r="C15" s="9">
        <v>956.6</v>
      </c>
      <c r="D15" s="10" t="s">
        <v>14</v>
      </c>
      <c r="E15" s="8">
        <f t="shared" si="0"/>
        <v>23302.78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x14ac:dyDescent="0.25">
      <c r="A16" s="4" t="s">
        <v>28</v>
      </c>
      <c r="B16" s="8">
        <v>0</v>
      </c>
      <c r="C16" s="9">
        <v>956.6</v>
      </c>
      <c r="D16" s="10" t="s">
        <v>14</v>
      </c>
      <c r="E16" s="8">
        <f t="shared" si="0"/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25">
      <c r="A17" s="4" t="s">
        <v>29</v>
      </c>
      <c r="B17" s="8">
        <f>SUM(B3:B16)</f>
        <v>24.21</v>
      </c>
      <c r="C17" s="9"/>
      <c r="D17" s="10"/>
      <c r="E17" s="8">
        <f>SUM(E3:E16)</f>
        <v>277911.45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9" spans="1:17" x14ac:dyDescent="0.25">
      <c r="A19" t="s">
        <v>32</v>
      </c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3 A5:A65538">
      <formula1>Справочник_работ_и_услуг</formula1>
    </dataValidation>
    <dataValidation type="list" allowBlank="1" showInputMessage="1" showErrorMessage="1" sqref="A3 A5:A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2022-12-16T15:03:34Z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