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120" windowWidth="19440" windowHeight="1246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s="1"/>
  <c r="E18" i="1"/>
  <c r="F18" i="1" s="1"/>
  <c r="E17" i="1" l="1"/>
  <c r="F17" i="1" s="1"/>
  <c r="E6" i="1" l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20" i="1" l="1"/>
  <c r="F20" i="1" s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<sst xmlns="http://schemas.openxmlformats.org/spreadsheetml/2006/main" count="66" uniqueCount="51">
  <si>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</si>
  <si>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</si>
  <si>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</si>
  <si>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</si>
  <si>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</si>
  <si>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</si>
  <si>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</si>
  <si>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</si>
  <si>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</si>
  <si>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</si>
  <si>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</si>
  <si>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</si>
  <si>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</si>
  <si>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</si>
  <si>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</si>
  <si>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</si>
  <si>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</si>
  <si>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</si>
  <si>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</si>
  <si>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</si>
  <si>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</si>
  <si>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</si>
  <si>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</si>
  <si>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</si>
  <si>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</si>
  <si>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</si>
  <si>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</si>
  <si>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</si>
  <si>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</si>
  <si>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</si>
  <si>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3,72</t>
  </si>
  <si>
    <t>4,21</t>
  </si>
  <si>
    <t>2,44</t>
  </si>
  <si>
    <t>6,30</t>
  </si>
  <si>
    <t>10,42</t>
  </si>
  <si>
    <t>0,13</t>
  </si>
  <si>
    <t>1,89</t>
  </si>
  <si>
    <t>0,27</t>
  </si>
  <si>
    <t>0,61</t>
  </si>
  <si>
    <t>1,81</t>
  </si>
  <si>
    <t>4,06</t>
  </si>
  <si>
    <t>1,86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</si>
  <si>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</si>
  <si>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</si>
  <si>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</si>
  <si>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</si>
  <si>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</si>
  <si>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 Октябрьский проспект дом 7</t>
  </si>
  <si>
    <t>общая площадь жилых помещений -7758,9кв.м.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</si>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</sst>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8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0" xfId="0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0" fontId="0" fillId="4" borderId="1" xfId="0" applyFill="1" applyBorder="1"/>
    <xf numFmtId="0" fontId="3" fillId="4" borderId="1" xfId="0" applyFont="1" applyFill="1" applyBorder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2"/>
  <sheetViews>
    <sheetView tabSelected="1" workbookViewId="0">
      <pane ySplit="5" topLeftCell="A6" activePane="bottomLeft" state="frozen"/>
      <selection pane="bottomLeft" activeCell="B30" sqref="B30"/>
    </sheetView>
  </sheetViews>
  <sheetFormatPr defaultRowHeight="15" x14ac:dyDescent="0.25"/>
  <cols>
    <col min="1" max="1" width="68.28515625" customWidth="1"/>
    <col min="2" max="2" width="22.7109375" style="7" customWidth="1"/>
    <col min="3" max="3" width="24" style="7" customWidth="1"/>
    <col min="4" max="4" width="23.42578125" style="7" customWidth="1"/>
    <col min="5" max="5" width="22.85546875" style="7" customWidth="1"/>
    <col min="6" max="6" width="13.5703125" hidden="1" customWidth="1"/>
  </cols>
  <sheetData>
    <row r="1" spans="1:13" x14ac:dyDescent="0.25">
      <c r="A1" s="10"/>
      <c r="B1" s="10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</row>
    <row r="2" spans="1:13" ht="15.75" x14ac:dyDescent="0.25">
      <c r="A2" s="12" t="s">
        <v>42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</row>
    <row r="3" spans="1:13" x14ac:dyDescent="0.25">
      <c r="A3" s="13" t="s">
        <v>47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</row>
    <row r="4" spans="1:13" x14ac:dyDescent="0.25">
      <c r="A4" s="13" t="s">
        <v>48</v>
      </c>
      <c r="B4" s="8"/>
      <c r="C4" s="8"/>
      <c r="D4" s="8"/>
      <c r="E4" s="8"/>
      <c r="F4" s="9"/>
      <c r="G4" s="9"/>
      <c r="H4" s="9"/>
      <c r="I4" s="9"/>
      <c r="J4" s="9"/>
      <c r="K4" s="9"/>
      <c r="L4" s="9"/>
      <c r="M4" s="9"/>
    </row>
    <row r="5" spans="1:13" ht="113.25" customHeight="1" x14ac:dyDescent="0.25">
      <c r="A5" s="14" t="s">
        <v>8</v>
      </c>
      <c r="B5" s="15" t="s">
        <v>43</v>
      </c>
      <c r="C5" s="15" t="s">
        <v>44</v>
      </c>
      <c r="D5" s="15" t="s">
        <v>45</v>
      </c>
      <c r="E5" s="15" t="s">
        <v>46</v>
      </c>
      <c r="F5" s="9"/>
      <c r="G5" s="9"/>
      <c r="H5" s="9"/>
      <c r="I5" s="9"/>
      <c r="J5" s="9"/>
      <c r="K5" s="9"/>
      <c r="L5" s="9"/>
      <c r="M5" s="9"/>
    </row>
    <row r="6" spans="1:13" x14ac:dyDescent="0.25">
      <c r="A6" s="16" t="s">
        <v>13</v>
      </c>
      <c r="B6" s="4" t="s">
        <v>30</v>
      </c>
      <c r="C6" s="5">
        <v>7758.9</v>
      </c>
      <c r="D6" s="4" t="s">
        <v>12</v>
      </c>
      <c r="E6" s="6">
        <f t="shared" ref="E6:E17" si="0">B6*C6*D6</f>
        <v>346357.3</v>
      </c>
      <c r="F6" s="2">
        <f>E6/1000</f>
        <v>346.35730000000001</v>
      </c>
      <c r="G6" s="3"/>
      <c r="H6" s="3"/>
      <c r="I6" s="3"/>
      <c r="J6" s="3"/>
      <c r="K6" s="3"/>
      <c r="L6" s="3"/>
      <c r="M6" s="3"/>
    </row>
    <row r="7" spans="1:13" x14ac:dyDescent="0.25">
      <c r="A7" s="17" t="s">
        <v>14</v>
      </c>
      <c r="B7" s="4" t="s">
        <v>20</v>
      </c>
      <c r="C7" s="5">
        <v>7758.9</v>
      </c>
      <c r="D7" s="4" t="s">
        <v>12</v>
      </c>
      <c r="E7" s="6">
        <f t="shared" si="0"/>
        <v>11172.82</v>
      </c>
      <c r="F7" s="2">
        <f t="shared" ref="F7:F20" si="1">E7/1000</f>
        <v>11.17282</v>
      </c>
      <c r="G7" s="3"/>
      <c r="H7" s="3"/>
      <c r="I7" s="3"/>
      <c r="J7" s="3"/>
      <c r="K7" s="3"/>
      <c r="L7" s="3"/>
      <c r="M7" s="3"/>
    </row>
    <row r="8" spans="1:13" x14ac:dyDescent="0.25">
      <c r="A8" s="16" t="s">
        <v>15</v>
      </c>
      <c r="B8" s="4" t="s">
        <v>31</v>
      </c>
      <c r="C8" s="5">
        <v>7758.9</v>
      </c>
      <c r="D8" s="4" t="s">
        <v>12</v>
      </c>
      <c r="E8" s="6">
        <f t="shared" si="0"/>
        <v>391979.63</v>
      </c>
      <c r="F8" s="2">
        <f t="shared" si="1"/>
        <v>391.97962999999999</v>
      </c>
      <c r="G8" s="3"/>
      <c r="H8" s="3"/>
      <c r="I8" s="3"/>
      <c r="J8" s="3"/>
      <c r="K8" s="3"/>
      <c r="L8" s="3"/>
      <c r="M8" s="3"/>
    </row>
    <row r="9" spans="1:13" x14ac:dyDescent="0.25">
      <c r="A9" s="16" t="s">
        <v>16</v>
      </c>
      <c r="B9" s="4" t="s">
        <v>32</v>
      </c>
      <c r="C9" s="5">
        <v>7758.9</v>
      </c>
      <c r="D9" s="4" t="s">
        <v>12</v>
      </c>
      <c r="E9" s="6">
        <f t="shared" si="0"/>
        <v>227180.59</v>
      </c>
      <c r="F9" s="2">
        <f t="shared" si="1"/>
        <v>227.18059</v>
      </c>
      <c r="G9" s="3"/>
      <c r="H9" s="3"/>
      <c r="I9" s="3"/>
      <c r="J9" s="3"/>
      <c r="K9" s="3"/>
      <c r="L9" s="3"/>
      <c r="M9" s="3"/>
    </row>
    <row r="10" spans="1:13" x14ac:dyDescent="0.25">
      <c r="A10" s="16" t="s">
        <v>17</v>
      </c>
      <c r="B10" s="4" t="s">
        <v>33</v>
      </c>
      <c r="C10" s="5">
        <v>7758.9</v>
      </c>
      <c r="D10" s="4" t="s">
        <v>12</v>
      </c>
      <c r="E10" s="6">
        <f t="shared" si="0"/>
        <v>586572.84</v>
      </c>
      <c r="F10" s="2">
        <f t="shared" si="1"/>
        <v>586.57284000000004</v>
      </c>
      <c r="G10" s="3"/>
      <c r="H10" s="3"/>
      <c r="I10" s="3"/>
      <c r="J10" s="3"/>
      <c r="K10" s="3"/>
      <c r="L10" s="3"/>
      <c r="M10" s="3"/>
    </row>
    <row r="11" spans="1:13" x14ac:dyDescent="0.25">
      <c r="A11" s="16" t="s">
        <v>18</v>
      </c>
      <c r="B11" s="4" t="s">
        <v>34</v>
      </c>
      <c r="C11" s="5">
        <v>7758.9</v>
      </c>
      <c r="D11" s="4" t="s">
        <v>12</v>
      </c>
      <c r="E11" s="6">
        <f t="shared" si="0"/>
        <v>970172.86</v>
      </c>
      <c r="F11" s="2">
        <f t="shared" si="1"/>
        <v>970.17286000000001</v>
      </c>
      <c r="G11" s="3"/>
      <c r="H11" s="3"/>
      <c r="I11" s="3"/>
      <c r="J11" s="3"/>
      <c r="K11" s="3"/>
      <c r="L11" s="3"/>
      <c r="M11" s="3"/>
    </row>
    <row r="12" spans="1:13" x14ac:dyDescent="0.25">
      <c r="A12" s="16" t="s">
        <v>19</v>
      </c>
      <c r="B12" s="4" t="s">
        <v>35</v>
      </c>
      <c r="C12" s="5">
        <v>7758.9</v>
      </c>
      <c r="D12" s="4" t="s">
        <v>12</v>
      </c>
      <c r="E12" s="6">
        <f t="shared" si="0"/>
        <v>12103.88</v>
      </c>
      <c r="F12" s="2">
        <f t="shared" si="1"/>
        <v>12.10388</v>
      </c>
      <c r="G12" s="3"/>
      <c r="H12" s="3"/>
      <c r="I12" s="3"/>
      <c r="J12" s="3"/>
      <c r="K12" s="3"/>
      <c r="L12" s="3"/>
      <c r="M12" s="3"/>
    </row>
    <row r="13" spans="1:13" x14ac:dyDescent="0.25">
      <c r="A13" s="16" t="s">
        <v>21</v>
      </c>
      <c r="B13" s="4" t="s">
        <v>29</v>
      </c>
      <c r="C13" s="5">
        <v>7758.9</v>
      </c>
      <c r="D13" s="4" t="s">
        <v>12</v>
      </c>
      <c r="E13" s="6">
        <f t="shared" si="0"/>
        <v>0</v>
      </c>
      <c r="F13" s="2">
        <f t="shared" si="1"/>
        <v>0</v>
      </c>
      <c r="G13" s="3"/>
      <c r="H13" s="3"/>
      <c r="I13" s="3"/>
      <c r="J13" s="3"/>
      <c r="K13" s="3"/>
      <c r="L13" s="3"/>
      <c r="M13" s="3"/>
    </row>
    <row r="14" spans="1:13" x14ac:dyDescent="0.25">
      <c r="A14" s="16" t="s">
        <v>22</v>
      </c>
      <c r="B14" s="4" t="s">
        <v>36</v>
      </c>
      <c r="C14" s="5">
        <v>7758.9</v>
      </c>
      <c r="D14" s="4" t="s">
        <v>12</v>
      </c>
      <c r="E14" s="6">
        <f t="shared" si="0"/>
        <v>175971.85</v>
      </c>
      <c r="F14" s="2">
        <f t="shared" si="1"/>
        <v>175.97184999999999</v>
      </c>
      <c r="G14" s="3"/>
      <c r="H14" s="3"/>
      <c r="I14" s="3"/>
      <c r="J14" s="3"/>
      <c r="K14" s="3"/>
      <c r="L14" s="3"/>
      <c r="M14" s="3"/>
    </row>
    <row r="15" spans="1:13" x14ac:dyDescent="0.25">
      <c r="A15" s="16" t="s">
        <v>23</v>
      </c>
      <c r="B15" s="4" t="s">
        <v>37</v>
      </c>
      <c r="C15" s="5">
        <v>7758.9</v>
      </c>
      <c r="D15" s="4" t="s">
        <v>12</v>
      </c>
      <c r="E15" s="6">
        <f t="shared" si="0"/>
        <v>25138.84</v>
      </c>
      <c r="F15" s="2">
        <f t="shared" si="1"/>
        <v>25.138839999999998</v>
      </c>
      <c r="G15" s="3"/>
      <c r="H15" s="3"/>
      <c r="I15" s="3"/>
      <c r="J15" s="3"/>
      <c r="K15" s="3"/>
      <c r="L15" s="3"/>
      <c r="M15" s="3"/>
    </row>
    <row r="16" spans="1:13" x14ac:dyDescent="0.25">
      <c r="A16" s="16" t="s">
        <v>24</v>
      </c>
      <c r="B16" s="4" t="s">
        <v>38</v>
      </c>
      <c r="C16" s="5">
        <v>7758.9</v>
      </c>
      <c r="D16" s="4" t="s">
        <v>12</v>
      </c>
      <c r="E16" s="6">
        <f t="shared" si="0"/>
        <v>56795.15</v>
      </c>
      <c r="F16" s="2">
        <f t="shared" si="1"/>
        <v>56.79515</v>
      </c>
      <c r="G16" s="3"/>
      <c r="H16" s="3"/>
      <c r="I16" s="3"/>
      <c r="J16" s="3"/>
      <c r="K16" s="3"/>
      <c r="L16" s="3"/>
      <c r="M16" s="3"/>
    </row>
    <row r="17" spans="1:13" x14ac:dyDescent="0.25">
      <c r="A17" s="16" t="s">
        <v>25</v>
      </c>
      <c r="B17" s="4" t="s">
        <v>39</v>
      </c>
      <c r="C17" s="5">
        <v>7758.9</v>
      </c>
      <c r="D17" s="4" t="s">
        <v>12</v>
      </c>
      <c r="E17" s="6">
        <f t="shared" si="0"/>
        <v>168523.31</v>
      </c>
      <c r="F17" s="2">
        <f t="shared" si="1"/>
        <v>168.52331000000001</v>
      </c>
      <c r="G17" s="3"/>
      <c r="H17" s="3"/>
      <c r="I17" s="3"/>
      <c r="J17" s="3"/>
      <c r="K17" s="3"/>
      <c r="L17" s="3"/>
      <c r="M17" s="3"/>
    </row>
    <row r="18" spans="1:13" x14ac:dyDescent="0.25">
      <c r="A18" s="16" t="s">
        <v>26</v>
      </c>
      <c r="B18" s="4" t="s">
        <v>41</v>
      </c>
      <c r="C18" s="5">
        <v>7758.9</v>
      </c>
      <c r="D18" s="4" t="s">
        <v>12</v>
      </c>
      <c r="E18" s="6">
        <f t="shared" ref="E18:E19" si="2">B18*C18*D18</f>
        <v>173178.65</v>
      </c>
      <c r="F18" s="2">
        <f t="shared" si="1"/>
        <v>173.17865</v>
      </c>
      <c r="G18" s="3"/>
      <c r="H18" s="3"/>
      <c r="I18" s="3"/>
      <c r="J18" s="3"/>
      <c r="K18" s="3"/>
      <c r="L18" s="3"/>
      <c r="M18" s="3"/>
    </row>
    <row r="19" spans="1:13" x14ac:dyDescent="0.25">
      <c r="A19" s="16" t="s">
        <v>27</v>
      </c>
      <c r="B19" s="4" t="s">
        <v>40</v>
      </c>
      <c r="C19" s="5">
        <v>7758.9</v>
      </c>
      <c r="D19" s="4" t="s">
        <v>12</v>
      </c>
      <c r="E19" s="6">
        <f t="shared" si="2"/>
        <v>378013.61</v>
      </c>
      <c r="F19" s="2">
        <f t="shared" si="1"/>
        <v>378.01361000000003</v>
      </c>
      <c r="G19" s="3"/>
      <c r="H19" s="3"/>
      <c r="I19" s="3"/>
      <c r="J19" s="3"/>
      <c r="K19" s="3"/>
      <c r="L19" s="3"/>
      <c r="M19" s="3"/>
    </row>
    <row r="20" spans="1:13" x14ac:dyDescent="0.25">
      <c r="A20" s="2" t="s">
        <v>28</v>
      </c>
      <c r="B20" s="6"/>
      <c r="C20" s="5"/>
      <c r="D20" s="4"/>
      <c r="E20" s="6">
        <f>SUM(E6:E19)</f>
        <v>3523161.33</v>
      </c>
      <c r="F20" s="2">
        <f t="shared" si="1"/>
        <v>3523.1613299999999</v>
      </c>
      <c r="G20" s="3"/>
      <c r="H20" s="3"/>
      <c r="I20" s="3"/>
      <c r="J20" s="3"/>
      <c r="K20" s="3"/>
      <c r="L20" s="3"/>
      <c r="M20" s="3"/>
    </row>
    <row r="22" spans="1:13" x14ac:dyDescent="0.25">
      <c r="A22" t="s">
        <v>49</v>
      </c>
      <c r="B22" s="1"/>
      <c r="C22" s="7" t="s">
        <v>50</v>
      </c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6 A8:A65535">
      <formula1>Справочник_работ_и_услуг</formula1>
    </dataValidation>
    <dataValidation type="list" allowBlank="1" showInputMessage="1" showErrorMessage="1" sqref="A6 A8:A65535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2021-01-25T07:22:50Z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