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0490" windowHeight="8340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E17" i="1" s="1"/>
  <c r="B17" i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<sst xmlns="http://schemas.openxmlformats.org/spreadsheetml/2006/main" count="49" uniqueCount="34">
  <si>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</si>
  <si>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</si>
  <si>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</si>
  <si>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</si>
  <si>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</si>
  <si>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</si>
  <si>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</si>
  <si>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</si>
  <si>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</si>
  <si>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</si>
  <si>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</si>
  <si>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</si>
  <si>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</si>
  <si>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</si>
  <si>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</si>
  <si>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</si>
  <si>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</si>
  <si>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</si>
  <si>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</si>
  <si>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</si>
  <si>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</si>
  <si>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</si>
  <si>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</si>
  <si>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</si>
  <si>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</si>
  <si>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</si>
  <si>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</si>
  <si>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</si>
  <si>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</si>
  <si>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</si>
  <si>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</si>
  <si>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</si>
  <si>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(с газом)</t>
  </si>
  <si>
    <t xml:space="preserve">"Планируемые затраты на 2023год.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</si>
</sst>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 applyBorder="1" applyAlignment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9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13" customWidth="1"/>
    <col min="4" max="4" width="23.42578125" style="13" customWidth="1"/>
    <col min="5" max="5" width="22.85546875" style="13" customWidth="1"/>
  </cols>
  <sheetData>
    <row r="1" spans="1:17" ht="44.25" customHeight="1" x14ac:dyDescent="0.25">
      <c r="A1" s="15" t="s">
        <v>33</v>
      </c>
      <c r="B1" s="16"/>
      <c r="C1" s="16"/>
      <c r="D1" s="16"/>
      <c r="E1" s="16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3" t="s">
        <v>8</v>
      </c>
      <c r="B2" s="4" t="s">
        <v>9</v>
      </c>
      <c r="C2" s="4" t="s">
        <v>30</v>
      </c>
      <c r="D2" s="4" t="s">
        <v>31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15</v>
      </c>
      <c r="B3" s="9">
        <v>4.09</v>
      </c>
      <c r="C3" s="11">
        <v>3512.9</v>
      </c>
      <c r="D3" s="12" t="s">
        <v>14</v>
      </c>
      <c r="E3" s="9">
        <f>B3*C3*D3</f>
        <v>172413.13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8" t="s">
        <v>16</v>
      </c>
      <c r="B4" s="9">
        <v>0.13</v>
      </c>
      <c r="C4" s="11">
        <v>3512.9</v>
      </c>
      <c r="D4" s="12" t="s">
        <v>14</v>
      </c>
      <c r="E4" s="9">
        <f t="shared" ref="E4:E16" si="0">B4*C4*D4</f>
        <v>5480.12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17</v>
      </c>
      <c r="B5" s="9">
        <v>1.37</v>
      </c>
      <c r="C5" s="11">
        <v>3512.9</v>
      </c>
      <c r="D5" s="12" t="s">
        <v>14</v>
      </c>
      <c r="E5" s="9">
        <f t="shared" si="0"/>
        <v>57752.08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18</v>
      </c>
      <c r="B6" s="10">
        <v>0</v>
      </c>
      <c r="C6" s="11">
        <v>3512.9</v>
      </c>
      <c r="D6" s="12" t="s">
        <v>14</v>
      </c>
      <c r="E6" s="9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19</v>
      </c>
      <c r="B7" s="10">
        <v>0</v>
      </c>
      <c r="C7" s="11">
        <v>3512.9</v>
      </c>
      <c r="D7" s="12" t="s">
        <v>14</v>
      </c>
      <c r="E7" s="9">
        <f t="shared" si="0"/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20</v>
      </c>
      <c r="B8" s="9">
        <v>11.98</v>
      </c>
      <c r="C8" s="11">
        <v>3512.9</v>
      </c>
      <c r="D8" s="12" t="s">
        <v>14</v>
      </c>
      <c r="E8" s="9">
        <f t="shared" si="0"/>
        <v>505014.5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21</v>
      </c>
      <c r="B9" s="9">
        <v>0.15</v>
      </c>
      <c r="C9" s="11">
        <v>3512.9</v>
      </c>
      <c r="D9" s="12" t="s">
        <v>14</v>
      </c>
      <c r="E9" s="9">
        <f t="shared" si="0"/>
        <v>6323.22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22</v>
      </c>
      <c r="B10" s="9">
        <v>0.89</v>
      </c>
      <c r="C10" s="11">
        <v>3512.9</v>
      </c>
      <c r="D10" s="12" t="s">
        <v>14</v>
      </c>
      <c r="E10" s="9">
        <f t="shared" si="0"/>
        <v>37517.769999999997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23</v>
      </c>
      <c r="B11" s="9">
        <v>0.77</v>
      </c>
      <c r="C11" s="11">
        <v>3512.9</v>
      </c>
      <c r="D11" s="12" t="s">
        <v>14</v>
      </c>
      <c r="E11" s="9">
        <f t="shared" si="0"/>
        <v>32459.200000000001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24</v>
      </c>
      <c r="B12" s="9">
        <v>0.31</v>
      </c>
      <c r="C12" s="11">
        <v>3512.9</v>
      </c>
      <c r="D12" s="12" t="s">
        <v>14</v>
      </c>
      <c r="E12" s="9">
        <f t="shared" si="0"/>
        <v>13067.99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25</v>
      </c>
      <c r="B13" s="9">
        <v>0.68</v>
      </c>
      <c r="C13" s="11">
        <v>3512.9</v>
      </c>
      <c r="D13" s="12" t="s">
        <v>14</v>
      </c>
      <c r="E13" s="9">
        <f t="shared" si="0"/>
        <v>28665.26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26</v>
      </c>
      <c r="B14" s="9">
        <v>1.99</v>
      </c>
      <c r="C14" s="11">
        <v>3512.9</v>
      </c>
      <c r="D14" s="12" t="s">
        <v>14</v>
      </c>
      <c r="E14" s="9">
        <f t="shared" si="0"/>
        <v>83888.05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27</v>
      </c>
      <c r="B15" s="9">
        <v>2.0299999999999998</v>
      </c>
      <c r="C15" s="11">
        <v>3512.9</v>
      </c>
      <c r="D15" s="12" t="s">
        <v>14</v>
      </c>
      <c r="E15" s="9">
        <f t="shared" si="0"/>
        <v>85574.24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28</v>
      </c>
      <c r="B16" s="9">
        <v>0</v>
      </c>
      <c r="C16" s="11">
        <v>3512.9</v>
      </c>
      <c r="D16" s="12" t="s">
        <v>14</v>
      </c>
      <c r="E16" s="9">
        <f t="shared" si="0"/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5" t="s">
        <v>29</v>
      </c>
      <c r="B17" s="9">
        <f>SUM(B3:B16)</f>
        <v>24.39</v>
      </c>
      <c r="C17" s="11"/>
      <c r="D17" s="12"/>
      <c r="E17" s="9">
        <f>SUM(E3:E16)</f>
        <v>1028155.56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9" spans="1:17" x14ac:dyDescent="0.25">
      <c r="A19" t="s">
        <v>32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5:A65538 A3">
      <formula1>Справочник_работ_и_услуг</formula1>
    </dataValidation>
    <dataValidation type="list" allowBlank="1" showInputMessage="1" showErrorMessage="1" sqref="A5:A65538 A3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2022-12-19T15:40:00Z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