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120" windowWidth="19440" windowHeight="12465"/>
  </bookViews>
  <sheets>
    <sheet name="Перечень работ и услуг" sheetId="1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5" i="1"/>
  <c r="E14" i="1" l="1"/>
  <c r="E3" i="1" l="1"/>
  <c r="E4" i="1"/>
  <c r="E5" i="1"/>
  <c r="E6" i="1"/>
  <c r="E7" i="1"/>
  <c r="E8" i="1"/>
  <c r="E9" i="1"/>
  <c r="E10" i="1"/>
  <c r="E11" i="1"/>
  <c r="E12" i="1"/>
  <c r="E13" i="1"/>
  <c r="E17" i="1" l="1"/>
</calcChain>
</file>

<file path=xl/sharedStrings.xml><?xml version="1.0" encoding="utf-8"?>
<sst xmlns="http://schemas.openxmlformats.org/spreadsheetml/2006/main" count="62" uniqueCount="47">
  <si>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</si>
  <si>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</si>
  <si>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</si>
  <si>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</si>
  <si>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</si>
  <si>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</si>
  <si>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</si>
  <si>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</si>
  <si>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</si>
  <si>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</si>
  <si>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Итого-стоимость, руб.</t>
  </si>
  <si>
    <t>11.5.0.2</t>
  </si>
  <si>
    <t>PFRPERv2</t>
  </si>
  <si>
    <t>629092b7-d250-4c49-8971-43a934a4efbd</t>
  </si>
  <si>
    <t>12</t>
  </si>
  <si>
    <r>
      <t xml:space="preserve">Кол-во </t>
    </r>
    <r>
      <rPr>
        <sz val="11"/>
        <color rgb="FFFF0000"/>
        <rFont val="Calibri"/>
        <family val="2"/>
        <charset val="204"/>
        <scheme val="minor"/>
      </rPr>
      <t>(кол-во месяцев)</t>
    </r>
  </si>
  <si>
    <r>
      <t xml:space="preserve">Объем </t>
    </r>
    <r>
      <rPr>
        <sz val="11"/>
        <color rgb="FFFF0000"/>
        <rFont val="Calibri"/>
        <family val="2"/>
        <charset val="204"/>
        <scheme val="minor"/>
      </rPr>
      <t>(площадь жилых  полмещений)</t>
    </r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</si>
  <si>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</si>
  <si>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</si>
  <si>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</si>
  <si>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</si>
  <si>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</si>
  <si>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</si>
  <si>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</si>
  <si>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0,12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</si>
  <si>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</si>
  <si>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</si>
  <si>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</si>
  <si>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</si>
  <si>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</si>
  <si>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</si>
  <si>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</si>
  <si>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</si>
  <si>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0,00</t>
  </si>
  <si>
    <t>1,89</t>
  </si>
  <si>
    <t>3,88</t>
  </si>
  <si>
    <t>4,46</t>
  </si>
  <si>
    <t>2,54</t>
  </si>
  <si>
    <t>6,57</t>
  </si>
  <si>
    <t>10,86</t>
  </si>
  <si>
    <t>0,14</t>
  </si>
  <si>
    <t>1,98</t>
  </si>
  <si>
    <t>0,29</t>
  </si>
  <si>
    <t>0,64</t>
  </si>
  <si>
    <t>1,93</t>
  </si>
  <si>
    <t>0</t>
  </si>
  <si>
    <t xml:space="preserve">Планируемые затраты на 2022год.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</si>
</sst>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6" fillId="0" borderId="0" applyNumberFormat="0"/>
  </cellStyleXfs>
  <cellXfs count="21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49" fontId="0" fillId="3" borderId="1" xfId="2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6" fillId="4" borderId="0" xfId="3" applyFill="1" applyBorder="1"/>
    <xf numFmtId="0" fontId="0" fillId="4" borderId="1" xfId="0" applyFill="1" applyBorder="1"/>
    <xf numFmtId="0" fontId="0" fillId="4" borderId="0" xfId="0" applyFill="1"/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5" fillId="0" borderId="0" xfId="0" applyFont="1" applyBorder="1" applyAlignment="1"/>
    <xf numFmtId="49" fontId="0" fillId="4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0" fillId="4" borderId="0" xfId="0" applyFill="1" applyBorder="1"/>
    <xf numFmtId="0" fontId="3" fillId="4" borderId="1" xfId="0" applyFont="1" applyFill="1" applyBorder="1"/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7"/>
  <sheetViews>
    <sheetView tabSelected="1" workbookViewId="0">
      <pane ySplit="2" topLeftCell="A3" activePane="bottomLeft" state="frozen"/>
      <selection pane="bottomLeft" activeCell="C27" sqref="C27"/>
    </sheetView>
  </sheetViews>
  <sheetFormatPr defaultRowHeight="15" x14ac:dyDescent="0.25"/>
  <cols>
    <col min="1" max="1" width="68.28515625" customWidth="1"/>
    <col min="2" max="2" width="22.7109375" style="12" customWidth="1"/>
    <col min="3" max="3" width="24" style="12" customWidth="1"/>
    <col min="4" max="4" width="23.42578125" style="12" customWidth="1"/>
    <col min="5" max="5" width="22.85546875" style="12" customWidth="1"/>
  </cols>
  <sheetData>
    <row r="1" spans="1:11" ht="48.75" customHeight="1" x14ac:dyDescent="0.25">
      <c r="A1" s="19" t="s">
        <v>46</v>
      </c>
      <c r="B1" s="20"/>
      <c r="C1" s="20"/>
      <c r="D1" s="20"/>
      <c r="E1" s="20"/>
      <c r="F1" s="13"/>
      <c r="G1" s="13"/>
      <c r="H1" s="13"/>
      <c r="I1" s="13"/>
      <c r="J1" s="13"/>
      <c r="K1" s="13"/>
    </row>
    <row r="2" spans="1:11" s="1" customFormat="1" ht="60" customHeight="1" x14ac:dyDescent="0.25">
      <c r="A2" s="2" t="s">
        <v>8</v>
      </c>
      <c r="B2" s="3" t="s">
        <v>9</v>
      </c>
      <c r="C2" s="3" t="s">
        <v>16</v>
      </c>
      <c r="D2" s="3" t="s">
        <v>15</v>
      </c>
      <c r="E2" s="3" t="s">
        <v>10</v>
      </c>
      <c r="F2" s="6"/>
      <c r="G2" s="6"/>
      <c r="H2" s="6"/>
      <c r="I2" s="6"/>
      <c r="J2" s="6"/>
      <c r="K2" s="6"/>
    </row>
    <row r="3" spans="1:11" s="8" customFormat="1" x14ac:dyDescent="0.25">
      <c r="A3" s="7" t="s">
        <v>17</v>
      </c>
      <c r="B3" s="14" t="s">
        <v>35</v>
      </c>
      <c r="C3" s="15">
        <v>8990</v>
      </c>
      <c r="D3" s="14" t="s">
        <v>14</v>
      </c>
      <c r="E3" s="16">
        <f t="shared" ref="E3:E14" si="0">B3*C3*D3</f>
        <v>418574.4</v>
      </c>
      <c r="F3" s="17"/>
      <c r="G3" s="17"/>
      <c r="H3" s="17"/>
      <c r="I3" s="17"/>
      <c r="J3" s="17"/>
      <c r="K3" s="17"/>
    </row>
    <row r="4" spans="1:11" s="8" customFormat="1" x14ac:dyDescent="0.25">
      <c r="A4" s="18" t="s">
        <v>18</v>
      </c>
      <c r="B4" s="14" t="s">
        <v>24</v>
      </c>
      <c r="C4" s="15">
        <v>8990</v>
      </c>
      <c r="D4" s="14" t="s">
        <v>14</v>
      </c>
      <c r="E4" s="16">
        <f t="shared" si="0"/>
        <v>12945.6</v>
      </c>
      <c r="F4" s="17"/>
      <c r="G4" s="17"/>
      <c r="H4" s="17"/>
      <c r="I4" s="17"/>
      <c r="J4" s="17"/>
      <c r="K4" s="17"/>
    </row>
    <row r="5" spans="1:11" s="8" customFormat="1" x14ac:dyDescent="0.25">
      <c r="A5" s="7" t="s">
        <v>19</v>
      </c>
      <c r="B5" s="14" t="s">
        <v>36</v>
      </c>
      <c r="C5" s="15">
        <v>8990</v>
      </c>
      <c r="D5" s="14" t="s">
        <v>14</v>
      </c>
      <c r="E5" s="16">
        <f t="shared" si="0"/>
        <v>481144.8</v>
      </c>
      <c r="F5" s="17"/>
      <c r="G5" s="17"/>
      <c r="H5" s="17"/>
      <c r="I5" s="17"/>
      <c r="J5" s="17"/>
      <c r="K5" s="17"/>
    </row>
    <row r="6" spans="1:11" s="8" customFormat="1" x14ac:dyDescent="0.25">
      <c r="A6" s="7" t="s">
        <v>20</v>
      </c>
      <c r="B6" s="14" t="s">
        <v>37</v>
      </c>
      <c r="C6" s="15">
        <v>8990</v>
      </c>
      <c r="D6" s="14" t="s">
        <v>14</v>
      </c>
      <c r="E6" s="16">
        <f t="shared" si="0"/>
        <v>274015.2</v>
      </c>
      <c r="F6" s="17"/>
      <c r="G6" s="17"/>
      <c r="H6" s="17"/>
      <c r="I6" s="17"/>
      <c r="J6" s="17"/>
      <c r="K6" s="17"/>
    </row>
    <row r="7" spans="1:11" s="8" customFormat="1" x14ac:dyDescent="0.25">
      <c r="A7" s="7" t="s">
        <v>21</v>
      </c>
      <c r="B7" s="14" t="s">
        <v>38</v>
      </c>
      <c r="C7" s="15">
        <v>8990</v>
      </c>
      <c r="D7" s="14" t="s">
        <v>14</v>
      </c>
      <c r="E7" s="16">
        <f t="shared" si="0"/>
        <v>708771.6</v>
      </c>
      <c r="F7" s="17"/>
      <c r="G7" s="17"/>
      <c r="H7" s="17"/>
      <c r="I7" s="17"/>
      <c r="J7" s="17"/>
      <c r="K7" s="17"/>
    </row>
    <row r="8" spans="1:11" s="8" customFormat="1" x14ac:dyDescent="0.25">
      <c r="A8" s="7" t="s">
        <v>22</v>
      </c>
      <c r="B8" s="14" t="s">
        <v>39</v>
      </c>
      <c r="C8" s="15">
        <v>8990</v>
      </c>
      <c r="D8" s="14" t="s">
        <v>14</v>
      </c>
      <c r="E8" s="16">
        <f t="shared" si="0"/>
        <v>1171576.8</v>
      </c>
      <c r="F8" s="17"/>
      <c r="G8" s="17"/>
      <c r="H8" s="17"/>
      <c r="I8" s="17"/>
      <c r="J8" s="17"/>
      <c r="K8" s="17"/>
    </row>
    <row r="9" spans="1:11" s="8" customFormat="1" x14ac:dyDescent="0.25">
      <c r="A9" s="7" t="s">
        <v>23</v>
      </c>
      <c r="B9" s="14" t="s">
        <v>40</v>
      </c>
      <c r="C9" s="15">
        <v>8990</v>
      </c>
      <c r="D9" s="14" t="s">
        <v>14</v>
      </c>
      <c r="E9" s="16">
        <f t="shared" si="0"/>
        <v>15103.2</v>
      </c>
      <c r="F9" s="17"/>
      <c r="G9" s="17"/>
      <c r="H9" s="17"/>
      <c r="I9" s="17"/>
      <c r="J9" s="17"/>
      <c r="K9" s="17"/>
    </row>
    <row r="10" spans="1:11" s="8" customFormat="1" x14ac:dyDescent="0.25">
      <c r="A10" s="7" t="s">
        <v>25</v>
      </c>
      <c r="B10" s="14" t="s">
        <v>33</v>
      </c>
      <c r="C10" s="15">
        <v>8990</v>
      </c>
      <c r="D10" s="14" t="s">
        <v>14</v>
      </c>
      <c r="E10" s="16">
        <f t="shared" si="0"/>
        <v>0</v>
      </c>
      <c r="F10" s="17"/>
      <c r="G10" s="17"/>
      <c r="H10" s="17"/>
      <c r="I10" s="17"/>
      <c r="J10" s="17"/>
      <c r="K10" s="17"/>
    </row>
    <row r="11" spans="1:11" s="8" customFormat="1" x14ac:dyDescent="0.25">
      <c r="A11" s="7" t="s">
        <v>26</v>
      </c>
      <c r="B11" s="14" t="s">
        <v>41</v>
      </c>
      <c r="C11" s="15">
        <v>8990</v>
      </c>
      <c r="D11" s="14" t="s">
        <v>14</v>
      </c>
      <c r="E11" s="16">
        <f t="shared" si="0"/>
        <v>213602.4</v>
      </c>
      <c r="F11" s="17"/>
      <c r="G11" s="17"/>
      <c r="H11" s="17"/>
      <c r="I11" s="17"/>
      <c r="J11" s="17"/>
      <c r="K11" s="17"/>
    </row>
    <row r="12" spans="1:11" s="8" customFormat="1" x14ac:dyDescent="0.25">
      <c r="A12" s="7" t="s">
        <v>27</v>
      </c>
      <c r="B12" s="14" t="s">
        <v>42</v>
      </c>
      <c r="C12" s="15">
        <v>8990</v>
      </c>
      <c r="D12" s="14" t="s">
        <v>14</v>
      </c>
      <c r="E12" s="16">
        <f t="shared" si="0"/>
        <v>31285.200000000001</v>
      </c>
      <c r="F12" s="17"/>
      <c r="G12" s="17"/>
      <c r="H12" s="17"/>
      <c r="I12" s="17"/>
      <c r="J12" s="17"/>
      <c r="K12" s="17"/>
    </row>
    <row r="13" spans="1:11" s="8" customFormat="1" x14ac:dyDescent="0.25">
      <c r="A13" s="7" t="s">
        <v>28</v>
      </c>
      <c r="B13" s="14" t="s">
        <v>43</v>
      </c>
      <c r="C13" s="15">
        <v>8990</v>
      </c>
      <c r="D13" s="14" t="s">
        <v>14</v>
      </c>
      <c r="E13" s="16">
        <f t="shared" si="0"/>
        <v>69043.199999999997</v>
      </c>
      <c r="F13" s="17"/>
      <c r="G13" s="17"/>
      <c r="H13" s="17"/>
      <c r="I13" s="17"/>
      <c r="J13" s="17"/>
      <c r="K13" s="17"/>
    </row>
    <row r="14" spans="1:11" s="8" customFormat="1" x14ac:dyDescent="0.25">
      <c r="A14" s="7" t="s">
        <v>29</v>
      </c>
      <c r="B14" s="14" t="s">
        <v>34</v>
      </c>
      <c r="C14" s="15">
        <v>8990</v>
      </c>
      <c r="D14" s="14" t="s">
        <v>14</v>
      </c>
      <c r="E14" s="16">
        <f t="shared" si="0"/>
        <v>203893.2</v>
      </c>
      <c r="F14" s="17"/>
      <c r="G14" s="17"/>
      <c r="H14" s="17"/>
      <c r="I14" s="17"/>
      <c r="J14" s="17"/>
      <c r="K14" s="17"/>
    </row>
    <row r="15" spans="1:11" s="8" customFormat="1" x14ac:dyDescent="0.25">
      <c r="A15" s="7" t="s">
        <v>30</v>
      </c>
      <c r="B15" s="14" t="s">
        <v>44</v>
      </c>
      <c r="C15" s="15">
        <v>8990</v>
      </c>
      <c r="D15" s="14" t="s">
        <v>14</v>
      </c>
      <c r="E15" s="16">
        <f t="shared" ref="E15:E16" si="1">B15*C15*D15</f>
        <v>208208.4</v>
      </c>
      <c r="F15" s="17"/>
      <c r="G15" s="17"/>
      <c r="H15" s="17"/>
      <c r="I15" s="17"/>
      <c r="J15" s="17"/>
      <c r="K15" s="17"/>
    </row>
    <row r="16" spans="1:11" s="8" customFormat="1" x14ac:dyDescent="0.25">
      <c r="A16" s="7" t="s">
        <v>31</v>
      </c>
      <c r="B16" s="14" t="s">
        <v>45</v>
      </c>
      <c r="C16" s="15">
        <v>8990</v>
      </c>
      <c r="D16" s="14" t="s">
        <v>14</v>
      </c>
      <c r="E16" s="16">
        <f t="shared" si="1"/>
        <v>0</v>
      </c>
      <c r="F16" s="17"/>
      <c r="G16" s="17"/>
      <c r="H16" s="17"/>
      <c r="I16" s="17"/>
      <c r="J16" s="17"/>
      <c r="K16" s="17"/>
    </row>
    <row r="17" spans="1:11" x14ac:dyDescent="0.25">
      <c r="A17" s="4" t="s">
        <v>32</v>
      </c>
      <c r="B17" s="11"/>
      <c r="C17" s="10"/>
      <c r="D17" s="9"/>
      <c r="E17" s="11">
        <f>SUM(E3:E16)</f>
        <v>3808164</v>
      </c>
      <c r="F17" s="5"/>
      <c r="G17" s="5"/>
      <c r="H17" s="5"/>
      <c r="I17" s="5"/>
      <c r="J17" s="5"/>
      <c r="K17" s="5"/>
    </row>
  </sheetData>
  <sheetProtection formatCells="0"/>
  <mergeCells count="2">
    <mergeCell ref="A1:E1"/>
    <mergeCell ref="F1:K1"/>
  </mergeCells>
  <dataValidations count="2">
    <dataValidation type="list" allowBlank="1" showInputMessage="1" showErrorMessage="1" sqref="A5:A65538 A3">
      <formula1>Справочник_работ_и_услуг</formula1>
    </dataValidation>
    <dataValidation type="list" allowBlank="1" showInputMessage="1" showErrorMessage="1" sqref="A5:A65538 A3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13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12</v>
      </c>
    </row>
    <row r="2" spans="1:2" x14ac:dyDescent="0.25">
      <c r="A2" t="s">
        <v>6</v>
      </c>
      <c r="B2" t="s">
        <v>11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работ и услуг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2022-03-28T11:50:22Z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