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<sst xmlns="http://schemas.openxmlformats.org/spreadsheetml/2006/main" count="51" uniqueCount="36">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</sst>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workbookViewId="0">
      <pane ySplit="2" topLeftCell="A3" activePane="bottomLeft" state="frozen"/>
      <selection pane="bottomLeft" activeCell="A12" sqref="A12"/>
    </sheetView>
  </sheetViews>
  <sheetFormatPr defaultRowHeight="15" x14ac:dyDescent="0.25"/>
  <cols>
    <col min="1" max="1" width="68.28515625" customWidth="1"/>
    <col min="2" max="2" width="18.7109375" customWidth="1"/>
    <col min="3" max="3" width="24" style="18" customWidth="1"/>
    <col min="4" max="4" width="23.42578125" style="18" customWidth="1"/>
    <col min="5" max="5" width="22.85546875" style="18" customWidth="1"/>
  </cols>
  <sheetData>
    <row r="1" spans="1:13" x14ac:dyDescent="0.25">
      <c r="A1" s="19" t="s">
        <v>35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</row>
    <row r="2" spans="1:13" s="1" customFormat="1" ht="60" customHeight="1" x14ac:dyDescent="0.25">
      <c r="A2" s="2" t="s">
        <v>8</v>
      </c>
      <c r="B2" s="12" t="s">
        <v>9</v>
      </c>
      <c r="C2" s="12" t="s">
        <v>32</v>
      </c>
      <c r="D2" s="12" t="s">
        <v>33</v>
      </c>
      <c r="E2" s="12" t="s">
        <v>10</v>
      </c>
      <c r="F2" s="5"/>
      <c r="G2" s="5"/>
      <c r="H2" s="5"/>
      <c r="I2" s="5"/>
      <c r="J2" s="5"/>
      <c r="K2" s="5"/>
      <c r="L2" s="5"/>
      <c r="M2" s="5"/>
    </row>
    <row r="3" spans="1:13" s="7" customFormat="1" x14ac:dyDescent="0.25">
      <c r="A3" s="6" t="s">
        <v>15</v>
      </c>
      <c r="B3" s="13">
        <v>4.34</v>
      </c>
      <c r="C3" s="14">
        <v>10065.700000000001</v>
      </c>
      <c r="D3" s="15" t="s">
        <v>14</v>
      </c>
      <c r="E3" s="9">
        <f>B3*C3*D3</f>
        <v>524221.66</v>
      </c>
      <c r="F3" s="10"/>
      <c r="G3" s="10"/>
      <c r="H3" s="10"/>
      <c r="I3" s="10"/>
      <c r="J3" s="10"/>
      <c r="K3" s="10"/>
      <c r="L3" s="10"/>
      <c r="M3" s="10"/>
    </row>
    <row r="4" spans="1:13" s="7" customFormat="1" x14ac:dyDescent="0.25">
      <c r="A4" s="11" t="s">
        <v>16</v>
      </c>
      <c r="B4" s="13">
        <v>0.14000000000000001</v>
      </c>
      <c r="C4" s="14">
        <v>10065.700000000001</v>
      </c>
      <c r="D4" s="15" t="s">
        <v>14</v>
      </c>
      <c r="E4" s="9">
        <f t="shared" ref="E4:E16" si="0">B4*C4*D4</f>
        <v>16910.38</v>
      </c>
      <c r="F4" s="10"/>
      <c r="G4" s="10"/>
      <c r="H4" s="10"/>
      <c r="I4" s="10"/>
      <c r="J4" s="10"/>
      <c r="K4" s="10"/>
      <c r="L4" s="10"/>
      <c r="M4" s="10"/>
    </row>
    <row r="5" spans="1:13" s="7" customFormat="1" x14ac:dyDescent="0.25">
      <c r="A5" s="6" t="s">
        <v>17</v>
      </c>
      <c r="B5" s="13">
        <v>5.84</v>
      </c>
      <c r="C5" s="14">
        <v>10065.700000000001</v>
      </c>
      <c r="D5" s="15" t="s">
        <v>14</v>
      </c>
      <c r="E5" s="9">
        <f t="shared" si="0"/>
        <v>705404.26</v>
      </c>
      <c r="F5" s="10"/>
      <c r="G5" s="10"/>
      <c r="H5" s="10"/>
      <c r="I5" s="10"/>
      <c r="J5" s="10"/>
      <c r="K5" s="10"/>
      <c r="L5" s="10"/>
      <c r="M5" s="10"/>
    </row>
    <row r="6" spans="1:13" s="7" customFormat="1" x14ac:dyDescent="0.25">
      <c r="A6" s="6" t="s">
        <v>18</v>
      </c>
      <c r="B6" s="13">
        <v>2.84</v>
      </c>
      <c r="C6" s="14">
        <v>10065.700000000001</v>
      </c>
      <c r="D6" s="15" t="s">
        <v>14</v>
      </c>
      <c r="E6" s="9">
        <f t="shared" si="0"/>
        <v>343039.06</v>
      </c>
      <c r="F6" s="10"/>
      <c r="G6" s="10"/>
      <c r="H6" s="10"/>
      <c r="I6" s="10"/>
      <c r="J6" s="10"/>
      <c r="K6" s="10"/>
      <c r="L6" s="10"/>
      <c r="M6" s="10"/>
    </row>
    <row r="7" spans="1:13" s="7" customFormat="1" x14ac:dyDescent="0.25">
      <c r="A7" s="6" t="s">
        <v>19</v>
      </c>
      <c r="B7" s="13">
        <v>7.35</v>
      </c>
      <c r="C7" s="14">
        <v>10065.700000000001</v>
      </c>
      <c r="D7" s="15" t="s">
        <v>14</v>
      </c>
      <c r="E7" s="9">
        <f t="shared" si="0"/>
        <v>887794.74</v>
      </c>
      <c r="F7" s="10"/>
      <c r="G7" s="10"/>
      <c r="H7" s="10"/>
      <c r="I7" s="10"/>
      <c r="J7" s="10"/>
      <c r="K7" s="10"/>
      <c r="L7" s="10"/>
      <c r="M7" s="10"/>
    </row>
    <row r="8" spans="1:13" s="7" customFormat="1" x14ac:dyDescent="0.25">
      <c r="A8" s="6" t="s">
        <v>20</v>
      </c>
      <c r="B8" s="13">
        <v>12.17</v>
      </c>
      <c r="C8" s="14">
        <v>10065.700000000001</v>
      </c>
      <c r="D8" s="15" t="s">
        <v>14</v>
      </c>
      <c r="E8" s="9">
        <f t="shared" si="0"/>
        <v>1469994.83</v>
      </c>
      <c r="F8" s="10"/>
      <c r="G8" s="10"/>
      <c r="H8" s="10"/>
      <c r="I8" s="10"/>
      <c r="J8" s="10"/>
      <c r="K8" s="10"/>
      <c r="L8" s="10"/>
      <c r="M8" s="10"/>
    </row>
    <row r="9" spans="1:13" s="7" customFormat="1" x14ac:dyDescent="0.25">
      <c r="A9" s="6" t="s">
        <v>21</v>
      </c>
      <c r="B9" s="13">
        <v>0.16</v>
      </c>
      <c r="C9" s="14">
        <v>10065.700000000001</v>
      </c>
      <c r="D9" s="15" t="s">
        <v>14</v>
      </c>
      <c r="E9" s="9">
        <f t="shared" si="0"/>
        <v>19326.14</v>
      </c>
      <c r="F9" s="10"/>
      <c r="G9" s="10"/>
      <c r="H9" s="10"/>
      <c r="I9" s="10"/>
      <c r="J9" s="10"/>
      <c r="K9" s="10"/>
      <c r="L9" s="10"/>
      <c r="M9" s="10"/>
    </row>
    <row r="10" spans="1:13" s="7" customFormat="1" x14ac:dyDescent="0.25">
      <c r="A10" s="6" t="s">
        <v>22</v>
      </c>
      <c r="B10" s="13" t="s">
        <v>30</v>
      </c>
      <c r="C10" s="14">
        <v>10065.700000000001</v>
      </c>
      <c r="D10" s="15" t="s">
        <v>14</v>
      </c>
      <c r="E10" s="9">
        <f t="shared" si="0"/>
        <v>0</v>
      </c>
      <c r="F10" s="10"/>
      <c r="G10" s="10"/>
      <c r="H10" s="10"/>
      <c r="I10" s="10"/>
      <c r="J10" s="10"/>
      <c r="K10" s="10"/>
      <c r="L10" s="10"/>
      <c r="M10" s="10"/>
    </row>
    <row r="11" spans="1:13" s="7" customFormat="1" x14ac:dyDescent="0.25">
      <c r="A11" s="6" t="s">
        <v>23</v>
      </c>
      <c r="B11" s="13">
        <v>2.21</v>
      </c>
      <c r="C11" s="14">
        <v>10065.700000000001</v>
      </c>
      <c r="D11" s="15" t="s">
        <v>14</v>
      </c>
      <c r="E11" s="9">
        <f t="shared" si="0"/>
        <v>266942.36</v>
      </c>
      <c r="F11" s="10"/>
      <c r="G11" s="10"/>
      <c r="H11" s="10"/>
      <c r="I11" s="10"/>
      <c r="J11" s="10"/>
      <c r="K11" s="10"/>
      <c r="L11" s="10"/>
      <c r="M11" s="10"/>
    </row>
    <row r="12" spans="1:13" s="7" customFormat="1" x14ac:dyDescent="0.25">
      <c r="A12" s="6" t="s">
        <v>24</v>
      </c>
      <c r="B12" s="13">
        <v>0.33</v>
      </c>
      <c r="C12" s="14">
        <v>10065.700000000001</v>
      </c>
      <c r="D12" s="15" t="s">
        <v>14</v>
      </c>
      <c r="E12" s="9">
        <f t="shared" si="0"/>
        <v>39860.17</v>
      </c>
      <c r="F12" s="10"/>
      <c r="G12" s="10"/>
      <c r="H12" s="10"/>
      <c r="I12" s="10"/>
      <c r="J12" s="10"/>
      <c r="K12" s="10"/>
      <c r="L12" s="10"/>
      <c r="M12" s="10"/>
    </row>
    <row r="13" spans="1:13" s="7" customFormat="1" x14ac:dyDescent="0.25">
      <c r="A13" s="6" t="s">
        <v>25</v>
      </c>
      <c r="B13" s="13">
        <v>0.72</v>
      </c>
      <c r="C13" s="14">
        <v>10065.700000000001</v>
      </c>
      <c r="D13" s="15" t="s">
        <v>14</v>
      </c>
      <c r="E13" s="9">
        <f t="shared" si="0"/>
        <v>86967.65</v>
      </c>
      <c r="F13" s="10"/>
      <c r="G13" s="10"/>
      <c r="H13" s="10"/>
      <c r="I13" s="10"/>
      <c r="J13" s="10"/>
      <c r="K13" s="10"/>
      <c r="L13" s="10"/>
      <c r="M13" s="10"/>
    </row>
    <row r="14" spans="1:13" s="7" customFormat="1" x14ac:dyDescent="0.25">
      <c r="A14" s="6" t="s">
        <v>26</v>
      </c>
      <c r="B14" s="13">
        <v>2.11</v>
      </c>
      <c r="C14" s="14">
        <v>10065.700000000001</v>
      </c>
      <c r="D14" s="15" t="s">
        <v>14</v>
      </c>
      <c r="E14" s="9">
        <f t="shared" si="0"/>
        <v>254863.52</v>
      </c>
      <c r="F14" s="10"/>
      <c r="G14" s="10"/>
      <c r="H14" s="10"/>
      <c r="I14" s="10"/>
      <c r="J14" s="10"/>
      <c r="K14" s="10"/>
      <c r="L14" s="10"/>
      <c r="M14" s="10"/>
    </row>
    <row r="15" spans="1:13" s="7" customFormat="1" x14ac:dyDescent="0.25">
      <c r="A15" s="6" t="s">
        <v>27</v>
      </c>
      <c r="B15" s="13">
        <v>2.15</v>
      </c>
      <c r="C15" s="14">
        <v>10065.700000000001</v>
      </c>
      <c r="D15" s="15" t="s">
        <v>14</v>
      </c>
      <c r="E15" s="9">
        <f t="shared" si="0"/>
        <v>259695.06</v>
      </c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A16" s="3" t="s">
        <v>28</v>
      </c>
      <c r="B16" s="13" t="s">
        <v>31</v>
      </c>
      <c r="C16" s="16">
        <v>10065.700000000001</v>
      </c>
      <c r="D16" s="17" t="s">
        <v>14</v>
      </c>
      <c r="E16" s="9">
        <f t="shared" si="0"/>
        <v>0</v>
      </c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3" t="s">
        <v>29</v>
      </c>
      <c r="B17" s="13">
        <f>B3+B4+B5+B6+B7+B8+B9+B10+B11+B12+B13+B14+B15+B16</f>
        <v>40.36</v>
      </c>
      <c r="C17" s="16"/>
      <c r="D17" s="17"/>
      <c r="E17" s="8">
        <f>SUM(E3:E16)</f>
        <v>4875019.83</v>
      </c>
      <c r="F17" s="4"/>
      <c r="G17" s="4"/>
      <c r="H17" s="4"/>
      <c r="I17" s="4"/>
      <c r="J17" s="4"/>
      <c r="K17" s="4"/>
      <c r="L17" s="4"/>
      <c r="M17" s="4"/>
    </row>
    <row r="19" spans="1:13" x14ac:dyDescent="0.25">
      <c r="A19" t="s">
        <v>34</v>
      </c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