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номист\Desktop\Отчеты 2019г\отчеты 2019г\отчеты 2019\Отчеты 2019г\"/>
    </mc:Choice>
  </mc:AlternateContent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39" i="1" l="1"/>
  <c r="G24" i="1" l="1"/>
  <c r="J22" i="1" l="1"/>
  <c r="J36" i="1"/>
  <c r="H18" i="2"/>
  <c r="F18" i="2"/>
  <c r="G14" i="1"/>
  <c r="E14" i="1"/>
  <c r="C14" i="1"/>
</calcChain>
</file>

<file path=xl/sharedStrings.xml><?xml version="1.0" encoding="utf-8"?>
<sst xmlns="http://schemas.openxmlformats.org/spreadsheetml/2006/main" count="71" uniqueCount="48">
  <si>
    <t>Расчеты с основными поставщиками</t>
  </si>
  <si>
    <t>тыс руб.</t>
  </si>
  <si>
    <t>МУП "Троицктеплоэнерго"</t>
  </si>
  <si>
    <t>Всего начислено</t>
  </si>
  <si>
    <t>Оплачено населением</t>
  </si>
  <si>
    <t>Долг населения</t>
  </si>
  <si>
    <t>Затраты на содержание и ремонт общего имущества</t>
  </si>
  <si>
    <t>№ п/п</t>
  </si>
  <si>
    <t>Виды услуг (работ)</t>
  </si>
  <si>
    <t>Содержание лифтов</t>
  </si>
  <si>
    <t>Услуги управления, общехозяйственные расходы</t>
  </si>
  <si>
    <t>Сбор, вывоз ТБО</t>
  </si>
  <si>
    <t>Итого:</t>
  </si>
  <si>
    <t>Затраты за отчетный период ( тыс.руб.)</t>
  </si>
  <si>
    <t>ООО Агентство "Талион"</t>
  </si>
  <si>
    <t>Октябрьский пр-т, д.29А</t>
  </si>
  <si>
    <t xml:space="preserve">Содержание придомовой территории </t>
  </si>
  <si>
    <t>Санитарное содержание мест общего пользования</t>
  </si>
  <si>
    <t>Содержание придомовой территории</t>
  </si>
  <si>
    <t>Санитарное содержание мест общего пользования в жилом доме</t>
  </si>
  <si>
    <t>Содержание аварийно-диспетчерской службы</t>
  </si>
  <si>
    <t>Сбор и вывоз ТБО</t>
  </si>
  <si>
    <t>Услуги управления ,общехоз.расходы</t>
  </si>
  <si>
    <t>Содержание информ-расчетн.центра</t>
  </si>
  <si>
    <t>Меры противопож.безоп.</t>
  </si>
  <si>
    <t>Технич.обслуж.инжен.оборуд.зданий</t>
  </si>
  <si>
    <t xml:space="preserve"> </t>
  </si>
  <si>
    <t>Директор ООО Агентства "Талион"                                                          Кабакова З.Н.</t>
  </si>
  <si>
    <t>АО"Мосводоканал"</t>
  </si>
  <si>
    <t>Структура тарифа, установленного Администрацией города на 2015г. за 1 кв.м. общей площади, руб</t>
  </si>
  <si>
    <t>Структура тарифа по фактическим затратам на 1 кв.м. общей площади на 2015г. , руб.</t>
  </si>
  <si>
    <t>Ставки оплаты за жилое помещение за отчетный период 2015 г.</t>
  </si>
  <si>
    <t>Текущий ремонт жилищного фонда</t>
  </si>
  <si>
    <t xml:space="preserve"> Противопожарные мероприятия,тех/обсл.систем ДУ и ППА</t>
  </si>
  <si>
    <t>Очистка венканалов</t>
  </si>
  <si>
    <t>Октябрьский пр-т ,д.29А</t>
  </si>
  <si>
    <t xml:space="preserve">Освещение мест общего пользования </t>
  </si>
  <si>
    <t xml:space="preserve">Текущий ремонт жилищного фонда </t>
  </si>
  <si>
    <t>Проверка вентканалов</t>
  </si>
  <si>
    <t>Коммунальные ресурсы в целях содержания ОИ в МКД</t>
  </si>
  <si>
    <t>холодная вода</t>
  </si>
  <si>
    <t>горячая вода</t>
  </si>
  <si>
    <t>отведение сточных вод</t>
  </si>
  <si>
    <t>электроэнергия мест общего пользования</t>
  </si>
  <si>
    <t>долг с 2007-2019 г.</t>
  </si>
  <si>
    <t xml:space="preserve">Отчет деятельности управляющей компании ООО Агентство" Талион" за 2019 год         </t>
  </si>
  <si>
    <t>Электроизмерительные работы</t>
  </si>
  <si>
    <t>Тех/обсл. общедомового прибора учета тепловой энергии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</si>
</sst>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25" xfId="0" applyFont="1" applyBorder="1" applyAlignment="1">
      <alignment horizontal="center" vertical="center"/>
    </xf>
    <xf numFmtId="0" fontId="3" fillId="0" borderId="0" xfId="0" applyFont="1"/>
    <xf numFmtId="0" fontId="0" fillId="0" borderId="25" xfId="0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/>
    <xf numFmtId="0" fontId="1" fillId="0" borderId="0" xfId="0" applyFont="1" applyFill="1"/>
    <xf numFmtId="0" fontId="1" fillId="0" borderId="1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/>
    <xf numFmtId="4" fontId="3" fillId="0" borderId="0" xfId="0" applyNumberFormat="1" applyFont="1" applyFill="1"/>
    <xf numFmtId="0" fontId="3" fillId="0" borderId="0" xfId="0" applyFont="1" applyFill="1"/>
    <xf numFmtId="2" fontId="0" fillId="0" borderId="0" xfId="0" applyNumberFormat="1" applyFill="1"/>
    <xf numFmtId="2" fontId="3" fillId="0" borderId="0" xfId="0" applyNumberFormat="1" applyFont="1" applyFill="1"/>
    <xf numFmtId="0" fontId="2" fillId="0" borderId="39" xfId="0" applyFont="1" applyFill="1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2" fontId="0" fillId="0" borderId="39" xfId="0" applyNumberFormat="1" applyFont="1" applyFill="1" applyBorder="1" applyAlignment="1">
      <alignment horizontal="center" vertical="center"/>
    </xf>
    <xf numFmtId="2" fontId="0" fillId="0" borderId="40" xfId="0" applyNumberFormat="1" applyFont="1" applyFill="1" applyBorder="1" applyAlignment="1">
      <alignment horizontal="center" vertical="center"/>
    </xf>
    <xf numFmtId="2" fontId="0" fillId="0" borderId="42" xfId="0" applyNumberFormat="1" applyFont="1" applyFill="1" applyBorder="1" applyAlignment="1">
      <alignment horizontal="center" vertical="center"/>
    </xf>
    <xf numFmtId="0" fontId="0" fillId="0" borderId="40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/>
    </xf>
    <xf numFmtId="4" fontId="2" fillId="0" borderId="28" xfId="0" applyNumberFormat="1" applyFont="1" applyFill="1" applyBorder="1" applyAlignment="1">
      <alignment horizontal="center" vertical="center"/>
    </xf>
    <xf numFmtId="4" fontId="2" fillId="0" borderId="29" xfId="0" applyNumberFormat="1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4" fontId="2" fillId="0" borderId="13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4" fontId="2" fillId="0" borderId="33" xfId="0" applyNumberFormat="1" applyFont="1" applyFill="1" applyBorder="1" applyAlignment="1">
      <alignment horizontal="center" vertical="center"/>
    </xf>
    <xf numFmtId="4" fontId="2" fillId="0" borderId="32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" fontId="1" fillId="0" borderId="20" xfId="0" applyNumberFormat="1" applyFont="1" applyBorder="1" applyAlignment="1">
      <alignment horizontal="center" vertical="center"/>
    </xf>
    <xf numFmtId="4" fontId="1" fillId="0" borderId="21" xfId="0" applyNumberFormat="1" applyFont="1" applyBorder="1" applyAlignment="1">
      <alignment horizontal="center" vertical="center"/>
    </xf>
    <xf numFmtId="4" fontId="1" fillId="0" borderId="22" xfId="0" applyNumberFormat="1" applyFont="1" applyBorder="1" applyAlignment="1">
      <alignment horizontal="center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4" fontId="2" fillId="0" borderId="45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4" fontId="2" fillId="0" borderId="39" xfId="0" applyNumberFormat="1" applyFont="1" applyFill="1" applyBorder="1" applyAlignment="1">
      <alignment horizontal="center" vertical="center"/>
    </xf>
    <xf numFmtId="4" fontId="2" fillId="0" borderId="40" xfId="0" applyNumberFormat="1" applyFont="1" applyFill="1" applyBorder="1" applyAlignment="1">
      <alignment horizontal="center" vertical="center"/>
    </xf>
    <xf numFmtId="4" fontId="2" fillId="0" borderId="42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center" vertical="center"/>
    </xf>
    <xf numFmtId="4" fontId="2" fillId="0" borderId="30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justify" wrapText="1"/>
    </xf>
    <xf numFmtId="0" fontId="0" fillId="0" borderId="21" xfId="0" applyFill="1" applyBorder="1" applyAlignment="1">
      <alignment vertical="justify" wrapText="1"/>
    </xf>
    <xf numFmtId="0" fontId="0" fillId="0" borderId="22" xfId="0" applyFill="1" applyBorder="1" applyAlignment="1">
      <alignment vertical="justify" wrapText="1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4" fontId="2" fillId="0" borderId="31" xfId="0" applyNumberFormat="1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2" fillId="0" borderId="38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3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0" fillId="0" borderId="25" xfId="0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39" xfId="0" applyFont="1" applyFill="1" applyBorder="1" applyAlignment="1">
      <alignment horizontal="center" wrapText="1"/>
    </xf>
    <xf numFmtId="0" fontId="0" fillId="0" borderId="41" xfId="0" applyFill="1" applyBorder="1" applyAlignment="1">
      <alignment horizontal="center" wrapText="1"/>
    </xf>
    <xf numFmtId="2" fontId="0" fillId="0" borderId="39" xfId="0" applyNumberFormat="1" applyFont="1" applyFill="1" applyBorder="1" applyAlignment="1">
      <alignment horizontal="center" wrapText="1"/>
    </xf>
    <xf numFmtId="2" fontId="0" fillId="0" borderId="41" xfId="0" applyNumberFormat="1" applyFill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3" fillId="0" borderId="39" xfId="0" applyFont="1" applyBorder="1" applyAlignment="1">
      <alignment horizontal="right"/>
    </xf>
    <xf numFmtId="0" fontId="3" fillId="0" borderId="40" xfId="0" applyFont="1" applyBorder="1" applyAlignment="1">
      <alignment horizontal="right"/>
    </xf>
    <xf numFmtId="0" fontId="3" fillId="0" borderId="41" xfId="0" applyFont="1" applyBorder="1" applyAlignment="1">
      <alignment horizontal="right"/>
    </xf>
    <xf numFmtId="0" fontId="0" fillId="0" borderId="41" xfId="0" applyFont="1" applyFill="1" applyBorder="1" applyAlignment="1">
      <alignment horizontal="center" wrapText="1"/>
    </xf>
    <xf numFmtId="2" fontId="0" fillId="0" borderId="25" xfId="0" applyNumberFormat="1" applyFont="1" applyFill="1" applyBorder="1" applyAlignment="1">
      <alignment horizontal="center" wrapText="1"/>
    </xf>
    <xf numFmtId="0" fontId="3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5"/>
  <sheetViews>
    <sheetView tabSelected="1" topLeftCell="A4" workbookViewId="0">
      <selection activeCell="G39" sqref="G39:I39"/>
    </sheetView>
  </sheetViews>
  <sheetFormatPr defaultRowHeight="15" x14ac:dyDescent="0.25"/>
  <cols>
    <col min="6" max="6" width="18.85546875" customWidth="1"/>
  </cols>
  <sheetData>
    <row r="2" spans="1:13" x14ac:dyDescent="0.25">
      <c r="A2" s="101" t="s">
        <v>45</v>
      </c>
      <c r="B2" s="101"/>
      <c r="C2" s="101"/>
      <c r="D2" s="101"/>
      <c r="E2" s="101"/>
      <c r="F2" s="101"/>
      <c r="G2" s="101"/>
      <c r="H2" s="101"/>
      <c r="I2" s="101"/>
    </row>
    <row r="3" spans="1:13" x14ac:dyDescent="0.25">
      <c r="A3" s="101"/>
      <c r="B3" s="101"/>
      <c r="C3" s="101"/>
      <c r="D3" s="101"/>
      <c r="E3" s="101"/>
      <c r="F3" s="101"/>
      <c r="G3" s="101"/>
      <c r="H3" s="101"/>
      <c r="I3" s="101"/>
    </row>
    <row r="4" spans="1:13" x14ac:dyDescent="0.25">
      <c r="A4" s="1"/>
      <c r="B4" s="1"/>
      <c r="C4" s="101" t="s">
        <v>15</v>
      </c>
      <c r="D4" s="101"/>
      <c r="E4" s="101"/>
      <c r="F4" s="101"/>
      <c r="G4" s="101"/>
      <c r="H4" s="1"/>
      <c r="I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</row>
    <row r="6" spans="1:13" x14ac:dyDescent="0.25">
      <c r="A6" s="101" t="s">
        <v>0</v>
      </c>
      <c r="B6" s="101"/>
      <c r="C6" s="101"/>
      <c r="D6" s="101"/>
      <c r="E6" s="101"/>
      <c r="F6" s="101"/>
      <c r="G6" s="101"/>
      <c r="H6" s="101"/>
      <c r="I6" s="101"/>
    </row>
    <row r="7" spans="1:13" ht="15.75" thickBot="1" x14ac:dyDescent="0.3">
      <c r="A7" s="1"/>
      <c r="B7" s="1"/>
      <c r="C7" s="1"/>
      <c r="D7" s="1"/>
      <c r="E7" s="1"/>
      <c r="F7" s="1"/>
      <c r="G7" s="1"/>
      <c r="H7" s="1"/>
      <c r="I7" s="4" t="s">
        <v>1</v>
      </c>
      <c r="J7" s="15"/>
      <c r="K7" s="16"/>
      <c r="L7" s="15"/>
      <c r="M7" s="15"/>
    </row>
    <row r="8" spans="1:13" x14ac:dyDescent="0.25">
      <c r="A8" s="102"/>
      <c r="B8" s="103"/>
      <c r="C8" s="106" t="s">
        <v>14</v>
      </c>
      <c r="D8" s="107"/>
      <c r="E8" s="106" t="s">
        <v>28</v>
      </c>
      <c r="F8" s="107"/>
      <c r="G8" s="106" t="s">
        <v>2</v>
      </c>
      <c r="H8" s="110"/>
      <c r="I8" s="94" t="s">
        <v>44</v>
      </c>
      <c r="J8" s="15"/>
      <c r="K8" s="17"/>
      <c r="L8" s="15"/>
      <c r="M8" s="15"/>
    </row>
    <row r="9" spans="1:13" ht="26.25" customHeight="1" thickBot="1" x14ac:dyDescent="0.3">
      <c r="A9" s="104"/>
      <c r="B9" s="105"/>
      <c r="C9" s="108"/>
      <c r="D9" s="109"/>
      <c r="E9" s="108"/>
      <c r="F9" s="109"/>
      <c r="G9" s="108"/>
      <c r="H9" s="111"/>
      <c r="I9" s="95"/>
      <c r="J9" s="15"/>
      <c r="K9" s="16"/>
      <c r="L9" s="15"/>
      <c r="M9" s="15"/>
    </row>
    <row r="10" spans="1:13" x14ac:dyDescent="0.25">
      <c r="A10" s="116" t="s">
        <v>3</v>
      </c>
      <c r="B10" s="117"/>
      <c r="C10" s="80">
        <v>2555.91</v>
      </c>
      <c r="D10" s="120"/>
      <c r="E10" s="80">
        <v>264.45</v>
      </c>
      <c r="F10" s="120"/>
      <c r="G10" s="80">
        <v>958.43</v>
      </c>
      <c r="H10" s="81"/>
      <c r="I10" s="96"/>
      <c r="J10" s="15"/>
      <c r="K10" s="17"/>
      <c r="L10" s="15"/>
      <c r="M10" s="15"/>
    </row>
    <row r="11" spans="1:13" x14ac:dyDescent="0.25">
      <c r="A11" s="118"/>
      <c r="B11" s="119"/>
      <c r="C11" s="46"/>
      <c r="D11" s="47"/>
      <c r="E11" s="46"/>
      <c r="F11" s="47"/>
      <c r="G11" s="46"/>
      <c r="H11" s="49"/>
      <c r="I11" s="97"/>
      <c r="J11" s="15"/>
      <c r="K11" s="18"/>
      <c r="L11" s="19"/>
      <c r="M11" s="20"/>
    </row>
    <row r="12" spans="1:13" x14ac:dyDescent="0.25">
      <c r="A12" s="40" t="s">
        <v>4</v>
      </c>
      <c r="B12" s="41"/>
      <c r="C12" s="44">
        <v>2507.2199999999998</v>
      </c>
      <c r="D12" s="45"/>
      <c r="E12" s="44">
        <v>330.62</v>
      </c>
      <c r="F12" s="45"/>
      <c r="G12" s="44">
        <v>1321.25</v>
      </c>
      <c r="H12" s="48"/>
      <c r="I12" s="97"/>
      <c r="J12" s="15"/>
      <c r="K12" s="17"/>
      <c r="L12" s="15"/>
      <c r="M12" s="15"/>
    </row>
    <row r="13" spans="1:13" x14ac:dyDescent="0.25">
      <c r="A13" s="42"/>
      <c r="B13" s="43"/>
      <c r="C13" s="46"/>
      <c r="D13" s="47"/>
      <c r="E13" s="46"/>
      <c r="F13" s="47"/>
      <c r="G13" s="46"/>
      <c r="H13" s="49"/>
      <c r="I13" s="97"/>
      <c r="J13" s="15"/>
      <c r="K13" s="17"/>
      <c r="L13" s="15"/>
      <c r="M13" s="15"/>
    </row>
    <row r="14" spans="1:13" x14ac:dyDescent="0.25">
      <c r="A14" s="112" t="s">
        <v>5</v>
      </c>
      <c r="B14" s="113"/>
      <c r="C14" s="44">
        <f>C10-C12</f>
        <v>48.690000000000055</v>
      </c>
      <c r="D14" s="45"/>
      <c r="E14" s="44">
        <f>E10-E12</f>
        <v>-66.170000000000016</v>
      </c>
      <c r="F14" s="45"/>
      <c r="G14" s="44">
        <f>G10-G12</f>
        <v>-362.82000000000005</v>
      </c>
      <c r="H14" s="48"/>
      <c r="I14" s="98">
        <v>387.84</v>
      </c>
      <c r="J14" s="15"/>
      <c r="K14" s="17"/>
      <c r="L14" s="15"/>
      <c r="M14" s="15"/>
    </row>
    <row r="15" spans="1:13" ht="15.75" thickBot="1" x14ac:dyDescent="0.3">
      <c r="A15" s="114"/>
      <c r="B15" s="115"/>
      <c r="C15" s="91"/>
      <c r="D15" s="92"/>
      <c r="E15" s="91"/>
      <c r="F15" s="92"/>
      <c r="G15" s="91"/>
      <c r="H15" s="93"/>
      <c r="I15" s="99"/>
      <c r="J15" s="15"/>
      <c r="K15" s="17"/>
      <c r="L15" s="15"/>
      <c r="M15" s="15"/>
    </row>
    <row r="16" spans="1:13" x14ac:dyDescent="0.25">
      <c r="A16" s="8"/>
      <c r="B16" s="8"/>
      <c r="C16" s="8"/>
      <c r="D16" s="8"/>
      <c r="E16" s="8"/>
      <c r="F16" s="8"/>
      <c r="G16" s="8"/>
      <c r="H16" s="8"/>
      <c r="I16" s="8"/>
      <c r="J16" s="15"/>
      <c r="K16" s="17"/>
      <c r="L16" s="15"/>
      <c r="M16" s="15"/>
    </row>
    <row r="17" spans="1:13" x14ac:dyDescent="0.25">
      <c r="A17" s="8"/>
      <c r="B17" s="8"/>
      <c r="C17" s="8"/>
      <c r="D17" s="8"/>
      <c r="E17" s="8"/>
      <c r="F17" s="8"/>
      <c r="G17" s="8"/>
      <c r="H17" s="8"/>
      <c r="I17" s="8"/>
      <c r="J17" s="15"/>
      <c r="K17" s="17"/>
      <c r="L17" s="15"/>
      <c r="M17" s="15"/>
    </row>
    <row r="18" spans="1:13" x14ac:dyDescent="0.25">
      <c r="A18" s="84" t="s">
        <v>6</v>
      </c>
      <c r="B18" s="84"/>
      <c r="C18" s="84"/>
      <c r="D18" s="84"/>
      <c r="E18" s="84"/>
      <c r="F18" s="84"/>
      <c r="G18" s="84"/>
      <c r="H18" s="84"/>
      <c r="I18" s="84"/>
      <c r="J18" s="15"/>
      <c r="K18" s="17"/>
      <c r="L18" s="15"/>
      <c r="M18" s="15"/>
    </row>
    <row r="19" spans="1:13" ht="15.75" thickBot="1" x14ac:dyDescent="0.3">
      <c r="A19" s="9"/>
      <c r="B19" s="9"/>
      <c r="C19" s="9"/>
      <c r="D19" s="9"/>
      <c r="E19" s="9"/>
      <c r="F19" s="9"/>
      <c r="G19" s="9"/>
      <c r="H19" s="9"/>
      <c r="I19" s="10"/>
      <c r="J19" s="15"/>
      <c r="K19" s="17"/>
      <c r="L19" s="15"/>
      <c r="M19" s="15"/>
    </row>
    <row r="20" spans="1:13" ht="33.75" customHeight="1" thickBot="1" x14ac:dyDescent="0.3">
      <c r="A20" s="11" t="s">
        <v>7</v>
      </c>
      <c r="B20" s="85" t="s">
        <v>8</v>
      </c>
      <c r="C20" s="86"/>
      <c r="D20" s="86"/>
      <c r="E20" s="86"/>
      <c r="F20" s="87"/>
      <c r="G20" s="88" t="s">
        <v>13</v>
      </c>
      <c r="H20" s="89"/>
      <c r="I20" s="90"/>
      <c r="J20" s="15"/>
      <c r="K20" s="17"/>
      <c r="L20" s="15"/>
      <c r="M20" s="15"/>
    </row>
    <row r="21" spans="1:13" ht="14.25" customHeight="1" x14ac:dyDescent="0.25">
      <c r="A21" s="73">
        <v>1</v>
      </c>
      <c r="B21" s="74" t="s">
        <v>16</v>
      </c>
      <c r="C21" s="75"/>
      <c r="D21" s="75"/>
      <c r="E21" s="75"/>
      <c r="F21" s="76"/>
      <c r="G21" s="80">
        <v>245.27</v>
      </c>
      <c r="H21" s="81"/>
      <c r="I21" s="82"/>
      <c r="J21" s="21" t="s">
        <v>26</v>
      </c>
      <c r="K21" s="17"/>
      <c r="L21" s="15"/>
      <c r="M21" s="15"/>
    </row>
    <row r="22" spans="1:13" ht="3.75" hidden="1" customHeight="1" x14ac:dyDescent="0.25">
      <c r="A22" s="72"/>
      <c r="B22" s="77"/>
      <c r="C22" s="78"/>
      <c r="D22" s="78"/>
      <c r="E22" s="78"/>
      <c r="F22" s="79"/>
      <c r="G22" s="46"/>
      <c r="H22" s="49"/>
      <c r="I22" s="83"/>
      <c r="J22" s="21">
        <f t="shared" ref="J22:J36" si="0">G22/12/5530.44*1000</f>
        <v>0</v>
      </c>
      <c r="K22" s="17"/>
      <c r="L22" s="15"/>
      <c r="M22" s="15"/>
    </row>
    <row r="23" spans="1:13" ht="15" customHeight="1" x14ac:dyDescent="0.25">
      <c r="A23" s="12">
        <v>2</v>
      </c>
      <c r="B23" s="121" t="s">
        <v>17</v>
      </c>
      <c r="C23" s="122"/>
      <c r="D23" s="122"/>
      <c r="E23" s="122"/>
      <c r="F23" s="123"/>
      <c r="G23" s="68">
        <v>218.06</v>
      </c>
      <c r="H23" s="38"/>
      <c r="I23" s="39"/>
      <c r="J23" s="21" t="s">
        <v>26</v>
      </c>
      <c r="K23" s="17"/>
      <c r="L23" s="15"/>
      <c r="M23" s="15"/>
    </row>
    <row r="24" spans="1:13" x14ac:dyDescent="0.25">
      <c r="A24" s="13">
        <v>3</v>
      </c>
      <c r="B24" s="23" t="s">
        <v>39</v>
      </c>
      <c r="C24" s="24"/>
      <c r="D24" s="24"/>
      <c r="E24" s="24"/>
      <c r="F24" s="25"/>
      <c r="G24" s="32">
        <f>SUM(G25:I28)</f>
        <v>157.70999999999998</v>
      </c>
      <c r="H24" s="32"/>
      <c r="I24" s="33"/>
      <c r="J24" s="21" t="s">
        <v>26</v>
      </c>
      <c r="K24" s="17"/>
      <c r="L24" s="15"/>
      <c r="M24" s="15"/>
    </row>
    <row r="25" spans="1:13" x14ac:dyDescent="0.25">
      <c r="A25" s="13" t="s">
        <v>26</v>
      </c>
      <c r="B25" s="23" t="s">
        <v>40</v>
      </c>
      <c r="C25" s="56"/>
      <c r="D25" s="56"/>
      <c r="E25" s="56"/>
      <c r="F25" s="57"/>
      <c r="G25" s="68">
        <v>7.65</v>
      </c>
      <c r="H25" s="69"/>
      <c r="I25" s="70"/>
      <c r="J25" s="21"/>
    </row>
    <row r="26" spans="1:13" x14ac:dyDescent="0.25">
      <c r="A26" s="13" t="s">
        <v>26</v>
      </c>
      <c r="B26" s="23" t="s">
        <v>41</v>
      </c>
      <c r="C26" s="56"/>
      <c r="D26" s="56"/>
      <c r="E26" s="56"/>
      <c r="F26" s="57"/>
      <c r="G26" s="68">
        <v>34.14</v>
      </c>
      <c r="H26" s="69"/>
      <c r="I26" s="70"/>
      <c r="J26" s="21"/>
    </row>
    <row r="27" spans="1:13" x14ac:dyDescent="0.25">
      <c r="A27" s="13" t="s">
        <v>26</v>
      </c>
      <c r="B27" s="23" t="s">
        <v>42</v>
      </c>
      <c r="C27" s="56"/>
      <c r="D27" s="56"/>
      <c r="E27" s="56"/>
      <c r="F27" s="57"/>
      <c r="G27" s="68">
        <v>17.32</v>
      </c>
      <c r="H27" s="69"/>
      <c r="I27" s="70"/>
      <c r="J27" s="21"/>
    </row>
    <row r="28" spans="1:13" x14ac:dyDescent="0.25">
      <c r="A28" s="13" t="s">
        <v>26</v>
      </c>
      <c r="B28" s="23" t="s">
        <v>43</v>
      </c>
      <c r="C28" s="56"/>
      <c r="D28" s="56"/>
      <c r="E28" s="56"/>
      <c r="F28" s="57"/>
      <c r="G28" s="68">
        <v>98.6</v>
      </c>
      <c r="H28" s="69"/>
      <c r="I28" s="70"/>
      <c r="J28" s="21"/>
    </row>
    <row r="29" spans="1:13" x14ac:dyDescent="0.25">
      <c r="A29" s="13">
        <v>4</v>
      </c>
      <c r="B29" s="23" t="s">
        <v>9</v>
      </c>
      <c r="C29" s="56"/>
      <c r="D29" s="56"/>
      <c r="E29" s="56"/>
      <c r="F29" s="57"/>
      <c r="G29" s="68">
        <v>261.49</v>
      </c>
      <c r="H29" s="69"/>
      <c r="I29" s="70"/>
      <c r="J29" s="21" t="s">
        <v>26</v>
      </c>
      <c r="K29" s="17"/>
      <c r="L29" s="15"/>
      <c r="M29" s="15"/>
    </row>
    <row r="30" spans="1:13" x14ac:dyDescent="0.25">
      <c r="A30" s="13">
        <v>5</v>
      </c>
      <c r="B30" s="31" t="s">
        <v>32</v>
      </c>
      <c r="C30" s="31"/>
      <c r="D30" s="31"/>
      <c r="E30" s="31"/>
      <c r="F30" s="31"/>
      <c r="G30" s="32">
        <v>473.69</v>
      </c>
      <c r="H30" s="32"/>
      <c r="I30" s="33"/>
      <c r="J30" s="21" t="s">
        <v>26</v>
      </c>
      <c r="K30" s="16"/>
      <c r="L30" s="16"/>
      <c r="M30" s="15"/>
    </row>
    <row r="31" spans="1:13" x14ac:dyDescent="0.25">
      <c r="A31" s="13">
        <v>6</v>
      </c>
      <c r="B31" s="23" t="s">
        <v>47</v>
      </c>
      <c r="C31" s="24"/>
      <c r="D31" s="24"/>
      <c r="E31" s="24"/>
      <c r="F31" s="25"/>
      <c r="G31" s="26">
        <v>30</v>
      </c>
      <c r="H31" s="27"/>
      <c r="I31" s="28"/>
      <c r="J31" s="21" t="s">
        <v>26</v>
      </c>
      <c r="K31" s="17"/>
      <c r="L31" s="15"/>
      <c r="M31" s="15"/>
    </row>
    <row r="32" spans="1:13" x14ac:dyDescent="0.25">
      <c r="A32" s="13">
        <v>7</v>
      </c>
      <c r="B32" s="23" t="s">
        <v>33</v>
      </c>
      <c r="C32" s="29"/>
      <c r="D32" s="29"/>
      <c r="E32" s="29"/>
      <c r="F32" s="30"/>
      <c r="G32" s="37">
        <v>78.12</v>
      </c>
      <c r="H32" s="38"/>
      <c r="I32" s="39"/>
      <c r="J32" s="21" t="s">
        <v>26</v>
      </c>
      <c r="K32" s="17"/>
      <c r="L32" s="15"/>
      <c r="M32" s="15"/>
    </row>
    <row r="33" spans="1:13" x14ac:dyDescent="0.25">
      <c r="A33" s="13">
        <v>8</v>
      </c>
      <c r="B33" s="23" t="s">
        <v>46</v>
      </c>
      <c r="C33" s="29"/>
      <c r="D33" s="29"/>
      <c r="E33" s="29"/>
      <c r="F33" s="30"/>
      <c r="G33" s="26">
        <v>1.5</v>
      </c>
      <c r="H33" s="27"/>
      <c r="I33" s="28"/>
      <c r="J33" s="21" t="s">
        <v>26</v>
      </c>
      <c r="K33" s="17"/>
      <c r="L33" s="15"/>
      <c r="M33" s="15"/>
    </row>
    <row r="34" spans="1:13" x14ac:dyDescent="0.25">
      <c r="A34" s="13">
        <v>9</v>
      </c>
      <c r="B34" s="31" t="s">
        <v>38</v>
      </c>
      <c r="C34" s="31"/>
      <c r="D34" s="31"/>
      <c r="E34" s="31"/>
      <c r="F34" s="31"/>
      <c r="G34" s="32">
        <v>2.04</v>
      </c>
      <c r="H34" s="32"/>
      <c r="I34" s="33"/>
      <c r="J34" s="21" t="s">
        <v>26</v>
      </c>
      <c r="K34" s="17"/>
      <c r="L34" s="15"/>
      <c r="M34" s="15"/>
    </row>
    <row r="35" spans="1:13" ht="14.25" customHeight="1" x14ac:dyDescent="0.25">
      <c r="A35" s="71">
        <v>10</v>
      </c>
      <c r="B35" s="62" t="s">
        <v>10</v>
      </c>
      <c r="C35" s="63"/>
      <c r="D35" s="63"/>
      <c r="E35" s="63"/>
      <c r="F35" s="64"/>
      <c r="G35" s="44">
        <v>297.66000000000003</v>
      </c>
      <c r="H35" s="48"/>
      <c r="I35" s="58"/>
      <c r="J35" s="21" t="s">
        <v>26</v>
      </c>
      <c r="K35" s="17"/>
      <c r="L35" s="15"/>
      <c r="M35" s="15"/>
    </row>
    <row r="36" spans="1:13" hidden="1" x14ac:dyDescent="0.25">
      <c r="A36" s="72"/>
      <c r="B36" s="65"/>
      <c r="C36" s="66"/>
      <c r="D36" s="66"/>
      <c r="E36" s="66"/>
      <c r="F36" s="67"/>
      <c r="G36" s="59"/>
      <c r="H36" s="60"/>
      <c r="I36" s="61"/>
      <c r="J36" s="21">
        <f t="shared" si="0"/>
        <v>0</v>
      </c>
      <c r="K36" s="17"/>
      <c r="L36" s="15"/>
      <c r="M36" s="15"/>
    </row>
    <row r="37" spans="1:13" x14ac:dyDescent="0.25">
      <c r="A37" s="13">
        <v>11</v>
      </c>
      <c r="B37" s="31" t="s">
        <v>20</v>
      </c>
      <c r="C37" s="31"/>
      <c r="D37" s="31"/>
      <c r="E37" s="31"/>
      <c r="F37" s="31"/>
      <c r="G37" s="32">
        <v>115.55</v>
      </c>
      <c r="H37" s="32"/>
      <c r="I37" s="33"/>
      <c r="J37" s="21" t="s">
        <v>26</v>
      </c>
      <c r="K37" s="17"/>
      <c r="L37" s="15"/>
      <c r="M37" s="15"/>
    </row>
    <row r="38" spans="1:13" ht="15.75" thickBot="1" x14ac:dyDescent="0.3">
      <c r="A38" s="14">
        <v>12</v>
      </c>
      <c r="B38" s="34" t="s">
        <v>11</v>
      </c>
      <c r="C38" s="34"/>
      <c r="D38" s="34"/>
      <c r="E38" s="34"/>
      <c r="F38" s="34"/>
      <c r="G38" s="35">
        <v>249.04</v>
      </c>
      <c r="H38" s="35"/>
      <c r="I38" s="36"/>
      <c r="J38" s="21" t="s">
        <v>26</v>
      </c>
      <c r="K38" s="17"/>
      <c r="L38" s="15"/>
      <c r="M38" s="15"/>
    </row>
    <row r="39" spans="1:13" ht="15.75" thickBot="1" x14ac:dyDescent="0.3">
      <c r="A39" s="2" t="s">
        <v>26</v>
      </c>
      <c r="B39" s="50" t="s">
        <v>12</v>
      </c>
      <c r="C39" s="51"/>
      <c r="D39" s="51"/>
      <c r="E39" s="51"/>
      <c r="F39" s="52"/>
      <c r="G39" s="53">
        <f>G21+G23+G24+G29+G30+G31+G32+G33+G34+G35+G37+G38</f>
        <v>2130.13</v>
      </c>
      <c r="H39" s="54"/>
      <c r="I39" s="55"/>
      <c r="J39" s="22" t="s">
        <v>26</v>
      </c>
      <c r="K39" s="17"/>
      <c r="L39" s="15"/>
      <c r="M39" s="15"/>
    </row>
    <row r="40" spans="1:13" x14ac:dyDescent="0.25">
      <c r="A40" s="3"/>
      <c r="B40" s="3"/>
      <c r="C40" s="3"/>
      <c r="D40" s="3"/>
      <c r="E40" s="3"/>
      <c r="F40" s="3"/>
      <c r="G40" s="3"/>
      <c r="H40" s="3"/>
      <c r="I40" s="3"/>
    </row>
    <row r="41" spans="1:13" x14ac:dyDescent="0.25">
      <c r="A41" s="3"/>
      <c r="B41" s="3"/>
      <c r="C41" s="3"/>
      <c r="D41" s="3"/>
      <c r="E41" s="3"/>
      <c r="F41" s="3"/>
      <c r="G41" s="3"/>
      <c r="H41" s="3"/>
      <c r="I41" s="3"/>
    </row>
    <row r="45" spans="1:13" x14ac:dyDescent="0.25">
      <c r="A45" s="100" t="s">
        <v>27</v>
      </c>
      <c r="B45" s="100"/>
      <c r="C45" s="100"/>
      <c r="D45" s="100"/>
      <c r="E45" s="100"/>
      <c r="F45" s="100"/>
      <c r="G45" s="100"/>
      <c r="H45" s="100"/>
      <c r="I45" s="100"/>
    </row>
  </sheetData>
  <mergeCells count="62">
    <mergeCell ref="B28:F28"/>
    <mergeCell ref="G28:I28"/>
    <mergeCell ref="B25:F25"/>
    <mergeCell ref="G25:I25"/>
    <mergeCell ref="B26:F26"/>
    <mergeCell ref="G26:I26"/>
    <mergeCell ref="B27:F27"/>
    <mergeCell ref="G27:I27"/>
    <mergeCell ref="A45:I45"/>
    <mergeCell ref="A2:I3"/>
    <mergeCell ref="C4:G4"/>
    <mergeCell ref="A6:I6"/>
    <mergeCell ref="A8:B9"/>
    <mergeCell ref="C8:D9"/>
    <mergeCell ref="E8:F9"/>
    <mergeCell ref="G8:H9"/>
    <mergeCell ref="B24:F24"/>
    <mergeCell ref="G24:I24"/>
    <mergeCell ref="A14:B15"/>
    <mergeCell ref="A10:B11"/>
    <mergeCell ref="C10:D11"/>
    <mergeCell ref="E10:F11"/>
    <mergeCell ref="G10:H11"/>
    <mergeCell ref="B23:F23"/>
    <mergeCell ref="E14:F15"/>
    <mergeCell ref="G14:H15"/>
    <mergeCell ref="I8:I9"/>
    <mergeCell ref="I10:I13"/>
    <mergeCell ref="I14:I15"/>
    <mergeCell ref="B39:F39"/>
    <mergeCell ref="G39:I39"/>
    <mergeCell ref="B29:F29"/>
    <mergeCell ref="B34:F34"/>
    <mergeCell ref="G34:I34"/>
    <mergeCell ref="G35:I36"/>
    <mergeCell ref="B32:F32"/>
    <mergeCell ref="B35:F36"/>
    <mergeCell ref="B30:F30"/>
    <mergeCell ref="G30:I30"/>
    <mergeCell ref="G29:I29"/>
    <mergeCell ref="B38:F38"/>
    <mergeCell ref="G38:I38"/>
    <mergeCell ref="G32:I32"/>
    <mergeCell ref="A12:B13"/>
    <mergeCell ref="C12:D13"/>
    <mergeCell ref="E12:F13"/>
    <mergeCell ref="G12:H13"/>
    <mergeCell ref="A35:A36"/>
    <mergeCell ref="A21:A22"/>
    <mergeCell ref="B21:F22"/>
    <mergeCell ref="G21:I22"/>
    <mergeCell ref="A18:I18"/>
    <mergeCell ref="B20:F20"/>
    <mergeCell ref="G20:I20"/>
    <mergeCell ref="G23:I23"/>
    <mergeCell ref="C14:D15"/>
    <mergeCell ref="B31:F31"/>
    <mergeCell ref="G31:I31"/>
    <mergeCell ref="B33:F33"/>
    <mergeCell ref="G33:I33"/>
    <mergeCell ref="B37:F37"/>
    <mergeCell ref="G37:I37"/>
  </mergeCells>
  <pageMargins left="0.7" right="0.7" top="0.75" bottom="0.75" header="0.3" footer="0.3"/>
  <pageSetup paperSize="9" scale="9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B11" sqref="B11:E11"/>
    </sheetView>
  </sheetViews>
  <sheetFormatPr defaultRowHeight="15" x14ac:dyDescent="0.25"/>
  <cols>
    <col min="1" max="1" width="6.5703125" customWidth="1"/>
    <col min="7" max="7" width="16.5703125" customWidth="1"/>
  </cols>
  <sheetData>
    <row r="1" spans="1:9" x14ac:dyDescent="0.25">
      <c r="A1" s="101" t="s">
        <v>31</v>
      </c>
      <c r="B1" s="101"/>
      <c r="C1" s="101"/>
      <c r="D1" s="101"/>
      <c r="E1" s="101"/>
      <c r="F1" s="101"/>
      <c r="G1" s="101"/>
      <c r="H1" s="101"/>
      <c r="I1" s="101"/>
    </row>
    <row r="2" spans="1:9" x14ac:dyDescent="0.25">
      <c r="A2" s="101"/>
      <c r="B2" s="101"/>
      <c r="C2" s="101"/>
      <c r="D2" s="101"/>
      <c r="E2" s="101"/>
      <c r="F2" s="101"/>
      <c r="G2" s="101"/>
      <c r="H2" s="101"/>
      <c r="I2" s="101"/>
    </row>
    <row r="3" spans="1:9" x14ac:dyDescent="0.25">
      <c r="D3" s="6" t="s">
        <v>35</v>
      </c>
      <c r="E3" s="6"/>
      <c r="F3" s="6"/>
    </row>
    <row r="5" spans="1:9" s="6" customFormat="1" ht="78.75" customHeight="1" x14ac:dyDescent="0.25">
      <c r="A5" s="5" t="s">
        <v>7</v>
      </c>
      <c r="B5" s="140" t="s">
        <v>8</v>
      </c>
      <c r="C5" s="140"/>
      <c r="D5" s="140"/>
      <c r="E5" s="140"/>
      <c r="F5" s="134" t="s">
        <v>29</v>
      </c>
      <c r="G5" s="134"/>
      <c r="H5" s="134" t="s">
        <v>30</v>
      </c>
      <c r="I5" s="134"/>
    </row>
    <row r="6" spans="1:9" ht="32.25" customHeight="1" x14ac:dyDescent="0.25">
      <c r="A6" s="7">
        <v>1</v>
      </c>
      <c r="B6" s="124" t="s">
        <v>18</v>
      </c>
      <c r="C6" s="125"/>
      <c r="D6" s="125"/>
      <c r="E6" s="125"/>
      <c r="F6" s="139">
        <v>2.5</v>
      </c>
      <c r="G6" s="139"/>
      <c r="H6" s="126">
        <v>1.75</v>
      </c>
      <c r="I6" s="126"/>
    </row>
    <row r="7" spans="1:9" ht="24.75" customHeight="1" x14ac:dyDescent="0.25">
      <c r="A7" s="7">
        <v>2</v>
      </c>
      <c r="B7" s="124" t="s">
        <v>19</v>
      </c>
      <c r="C7" s="125"/>
      <c r="D7" s="125"/>
      <c r="E7" s="125"/>
      <c r="F7" s="126">
        <v>4.34</v>
      </c>
      <c r="G7" s="126"/>
      <c r="H7" s="126">
        <v>4.1399999999999997</v>
      </c>
      <c r="I7" s="126"/>
    </row>
    <row r="8" spans="1:9" ht="21.75" customHeight="1" x14ac:dyDescent="0.25">
      <c r="A8" s="7">
        <v>3</v>
      </c>
      <c r="B8" s="124" t="s">
        <v>36</v>
      </c>
      <c r="C8" s="125"/>
      <c r="D8" s="125"/>
      <c r="E8" s="125"/>
      <c r="F8" s="139">
        <v>2.2000000000000002</v>
      </c>
      <c r="G8" s="139"/>
      <c r="H8" s="126">
        <v>2.1</v>
      </c>
      <c r="I8" s="126"/>
    </row>
    <row r="9" spans="1:9" x14ac:dyDescent="0.25">
      <c r="A9" s="7">
        <v>4</v>
      </c>
      <c r="B9" s="124" t="s">
        <v>9</v>
      </c>
      <c r="C9" s="125"/>
      <c r="D9" s="125"/>
      <c r="E9" s="125"/>
      <c r="F9" s="126">
        <v>5.29</v>
      </c>
      <c r="G9" s="126"/>
      <c r="H9" s="126">
        <v>3.84</v>
      </c>
      <c r="I9" s="126"/>
    </row>
    <row r="10" spans="1:9" ht="21.75" customHeight="1" x14ac:dyDescent="0.25">
      <c r="A10" s="7">
        <v>5</v>
      </c>
      <c r="B10" s="127" t="s">
        <v>37</v>
      </c>
      <c r="C10" s="128"/>
      <c r="D10" s="128"/>
      <c r="E10" s="129"/>
      <c r="F10" s="130">
        <v>7.48</v>
      </c>
      <c r="G10" s="138"/>
      <c r="H10" s="130">
        <v>4.57</v>
      </c>
      <c r="I10" s="138"/>
    </row>
    <row r="11" spans="1:9" ht="18.75" customHeight="1" x14ac:dyDescent="0.25">
      <c r="A11" s="7">
        <v>6</v>
      </c>
      <c r="B11" s="127" t="s">
        <v>24</v>
      </c>
      <c r="C11" s="128"/>
      <c r="D11" s="128"/>
      <c r="E11" s="129"/>
      <c r="F11" s="130">
        <v>1.35</v>
      </c>
      <c r="G11" s="131"/>
      <c r="H11" s="132">
        <v>1.59</v>
      </c>
      <c r="I11" s="133"/>
    </row>
    <row r="12" spans="1:9" ht="22.5" customHeight="1" x14ac:dyDescent="0.25">
      <c r="A12" s="7">
        <v>7</v>
      </c>
      <c r="B12" s="127" t="s">
        <v>25</v>
      </c>
      <c r="C12" s="128"/>
      <c r="D12" s="128"/>
      <c r="E12" s="129"/>
      <c r="F12" s="132">
        <v>0.1</v>
      </c>
      <c r="G12" s="133"/>
      <c r="H12" s="130">
        <v>0.13</v>
      </c>
      <c r="I12" s="131"/>
    </row>
    <row r="13" spans="1:9" x14ac:dyDescent="0.25">
      <c r="A13" s="7">
        <v>8</v>
      </c>
      <c r="B13" s="124" t="s">
        <v>34</v>
      </c>
      <c r="C13" s="125"/>
      <c r="D13" s="125"/>
      <c r="E13" s="125"/>
      <c r="F13" s="126">
        <v>0.23</v>
      </c>
      <c r="G13" s="126"/>
      <c r="H13" s="126">
        <v>0.03</v>
      </c>
      <c r="I13" s="126"/>
    </row>
    <row r="14" spans="1:9" ht="24" customHeight="1" x14ac:dyDescent="0.25">
      <c r="A14" s="7">
        <v>9</v>
      </c>
      <c r="B14" s="124" t="s">
        <v>22</v>
      </c>
      <c r="C14" s="125"/>
      <c r="D14" s="125"/>
      <c r="E14" s="125"/>
      <c r="F14" s="126">
        <v>1.75</v>
      </c>
      <c r="G14" s="126"/>
      <c r="H14" s="126">
        <v>1.67</v>
      </c>
      <c r="I14" s="126"/>
    </row>
    <row r="15" spans="1:9" x14ac:dyDescent="0.25">
      <c r="A15" s="7">
        <v>10</v>
      </c>
      <c r="B15" s="124" t="s">
        <v>23</v>
      </c>
      <c r="C15" s="125"/>
      <c r="D15" s="125"/>
      <c r="E15" s="125"/>
      <c r="F15" s="126">
        <v>1.27</v>
      </c>
      <c r="G15" s="126"/>
      <c r="H15" s="126">
        <v>1.25</v>
      </c>
      <c r="I15" s="126"/>
    </row>
    <row r="16" spans="1:9" ht="30" customHeight="1" x14ac:dyDescent="0.25">
      <c r="A16" s="7">
        <v>11</v>
      </c>
      <c r="B16" s="124" t="s">
        <v>20</v>
      </c>
      <c r="C16" s="125"/>
      <c r="D16" s="125"/>
      <c r="E16" s="125"/>
      <c r="F16" s="126">
        <v>1.55</v>
      </c>
      <c r="G16" s="126"/>
      <c r="H16" s="126">
        <v>1.41</v>
      </c>
      <c r="I16" s="126"/>
    </row>
    <row r="17" spans="1:9" x14ac:dyDescent="0.25">
      <c r="A17" s="7">
        <v>12</v>
      </c>
      <c r="B17" s="124" t="s">
        <v>21</v>
      </c>
      <c r="C17" s="125"/>
      <c r="D17" s="125"/>
      <c r="E17" s="125"/>
      <c r="F17" s="126">
        <v>3.42</v>
      </c>
      <c r="G17" s="126"/>
      <c r="H17" s="126">
        <v>3.21</v>
      </c>
      <c r="I17" s="126"/>
    </row>
    <row r="18" spans="1:9" x14ac:dyDescent="0.25">
      <c r="A18" s="135" t="s">
        <v>12</v>
      </c>
      <c r="B18" s="136"/>
      <c r="C18" s="136"/>
      <c r="D18" s="136"/>
      <c r="E18" s="137"/>
      <c r="F18" s="134">
        <f>SUM(F6:G17)</f>
        <v>31.480000000000004</v>
      </c>
      <c r="G18" s="134"/>
      <c r="H18" s="134">
        <f>SUM(H6:I17)</f>
        <v>25.69</v>
      </c>
      <c r="I18" s="134"/>
    </row>
    <row r="21" spans="1:9" x14ac:dyDescent="0.25">
      <c r="A21" s="100" t="s">
        <v>27</v>
      </c>
      <c r="B21" s="100"/>
      <c r="C21" s="100"/>
      <c r="D21" s="100"/>
      <c r="E21" s="100"/>
      <c r="F21" s="100"/>
      <c r="G21" s="100"/>
      <c r="H21" s="100"/>
      <c r="I21" s="100"/>
    </row>
  </sheetData>
  <mergeCells count="44">
    <mergeCell ref="A1:I2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B14:E14"/>
    <mergeCell ref="F14:G14"/>
    <mergeCell ref="H14:I14"/>
    <mergeCell ref="B9:E9"/>
    <mergeCell ref="F9:G9"/>
    <mergeCell ref="H9:I9"/>
    <mergeCell ref="B10:E10"/>
    <mergeCell ref="F10:G10"/>
    <mergeCell ref="H10:I10"/>
    <mergeCell ref="A21:I21"/>
    <mergeCell ref="B11:E11"/>
    <mergeCell ref="F11:G11"/>
    <mergeCell ref="H11:I11"/>
    <mergeCell ref="B12:E12"/>
    <mergeCell ref="F12:G12"/>
    <mergeCell ref="H12:I12"/>
    <mergeCell ref="F18:G18"/>
    <mergeCell ref="H18:I18"/>
    <mergeCell ref="A18:E18"/>
    <mergeCell ref="B16:E16"/>
    <mergeCell ref="F16:G16"/>
    <mergeCell ref="H16:I16"/>
    <mergeCell ref="B13:E13"/>
    <mergeCell ref="F13:G13"/>
    <mergeCell ref="H13:I13"/>
    <mergeCell ref="B17:E17"/>
    <mergeCell ref="F17:G17"/>
    <mergeCell ref="H17:I17"/>
    <mergeCell ref="B15:E15"/>
    <mergeCell ref="F15:G15"/>
    <mergeCell ref="H15:I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ТЖС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Экономист</cp:lastModifiedBy>
  <cp:lastPrinted>2016-03-09T13:52:41Z</cp:lastPrinted>
  <dcterms:created xsi:type="dcterms:W3CDTF">2013-01-17T08:41:11Z</dcterms:created>
  <dcterms:modified xsi:type="dcterms:W3CDTF">2020-02-03T11:44:05Z</dcterms:modified>
</cp:coreProperties>
</file>