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<sst xmlns="http://schemas.openxmlformats.org/spreadsheetml/2006/main" count="49" uniqueCount="34">
  <si>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</si>
  <si>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</si>
  <si>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</si>
  <si>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</si>
  <si>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</si>
  <si>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</si>
  <si>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</si>
  <si>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</si>
  <si>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</si>
  <si>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</si>
  <si>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</si>
  <si>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</si>
  <si>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</si>
  <si>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</si>
  <si>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</si>
  <si>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</si>
  <si>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</si>
  <si>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</si>
  <si>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</si>
  <si>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</si>
  <si>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</si>
  <si>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</si>
  <si>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</si>
  <si>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</si>
  <si>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</si>
  <si>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</si>
  <si>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</si>
  <si>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</si>
  <si>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</si>
  <si>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</si>
  <si>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</si>
  <si>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</si>
  <si>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без лифта и мусоропровда (с газом)</t>
  </si>
  <si>
    <t xml:space="preserve">"Планируемые затраты на 2023год."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</si>
</sst>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A5" sqref="A5"/>
    </sheetView>
  </sheetViews>
  <sheetFormatPr defaultRowHeight="15" x14ac:dyDescent="0.25"/>
  <cols>
    <col min="1" max="1" width="68.28515625" customWidth="1"/>
    <col min="2" max="2" width="22.7109375" style="9" customWidth="1"/>
    <col min="3" max="3" width="24" style="9" customWidth="1"/>
    <col min="4" max="4" width="23.42578125" style="9" customWidth="1"/>
    <col min="5" max="5" width="22.85546875" style="9" customWidth="1"/>
  </cols>
  <sheetData>
    <row r="1" spans="1:17" ht="36.75" customHeight="1" x14ac:dyDescent="0.25">
      <c r="A1" s="14" t="s">
        <v>33</v>
      </c>
      <c r="B1" s="15"/>
      <c r="C1" s="15"/>
      <c r="D1" s="15"/>
      <c r="E1" s="15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15</v>
      </c>
      <c r="B3" s="8">
        <v>4.09</v>
      </c>
      <c r="C3" s="11">
        <v>2664</v>
      </c>
      <c r="D3" s="12" t="s">
        <v>14</v>
      </c>
      <c r="E3" s="8">
        <f>B3*C3*D3</f>
        <v>130749.12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 t="s">
        <v>16</v>
      </c>
      <c r="B4" s="8">
        <v>0.13</v>
      </c>
      <c r="C4" s="11">
        <v>2664</v>
      </c>
      <c r="D4" s="12" t="s">
        <v>14</v>
      </c>
      <c r="E4" s="8">
        <f t="shared" ref="E4:E16" si="0">B4*C4*D4</f>
        <v>4155.84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4" t="s">
        <v>17</v>
      </c>
      <c r="B5" s="8">
        <v>1.37</v>
      </c>
      <c r="C5" s="11">
        <v>2664</v>
      </c>
      <c r="D5" s="12" t="s">
        <v>14</v>
      </c>
      <c r="E5" s="8">
        <f t="shared" si="0"/>
        <v>43796.160000000003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 t="s">
        <v>18</v>
      </c>
      <c r="B6" s="10">
        <v>0</v>
      </c>
      <c r="C6" s="11">
        <v>2664</v>
      </c>
      <c r="D6" s="12" t="s">
        <v>14</v>
      </c>
      <c r="E6" s="8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4" t="s">
        <v>19</v>
      </c>
      <c r="B7" s="10">
        <v>0</v>
      </c>
      <c r="C7" s="11">
        <v>2664</v>
      </c>
      <c r="D7" s="12" t="s">
        <v>14</v>
      </c>
      <c r="E7" s="8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4" t="s">
        <v>20</v>
      </c>
      <c r="B8" s="8">
        <v>11.98</v>
      </c>
      <c r="C8" s="11">
        <v>2664</v>
      </c>
      <c r="D8" s="12" t="s">
        <v>14</v>
      </c>
      <c r="E8" s="8">
        <f t="shared" si="0"/>
        <v>382976.64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4" t="s">
        <v>21</v>
      </c>
      <c r="B9" s="8">
        <v>0.15</v>
      </c>
      <c r="C9" s="11">
        <v>2664</v>
      </c>
      <c r="D9" s="12" t="s">
        <v>14</v>
      </c>
      <c r="E9" s="8">
        <f t="shared" si="0"/>
        <v>4795.2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4" t="s">
        <v>22</v>
      </c>
      <c r="B10" s="8">
        <v>0.89</v>
      </c>
      <c r="C10" s="11">
        <v>2664</v>
      </c>
      <c r="D10" s="12" t="s">
        <v>14</v>
      </c>
      <c r="E10" s="8">
        <f t="shared" si="0"/>
        <v>28451.52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4" t="s">
        <v>23</v>
      </c>
      <c r="B11" s="8">
        <v>0.77</v>
      </c>
      <c r="C11" s="11">
        <v>2664</v>
      </c>
      <c r="D11" s="12" t="s">
        <v>14</v>
      </c>
      <c r="E11" s="8">
        <f t="shared" si="0"/>
        <v>24615.360000000001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4" t="s">
        <v>24</v>
      </c>
      <c r="B12" s="8">
        <v>0.31</v>
      </c>
      <c r="C12" s="11">
        <v>2664</v>
      </c>
      <c r="D12" s="12" t="s">
        <v>14</v>
      </c>
      <c r="E12" s="8">
        <f t="shared" si="0"/>
        <v>9910.08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4" t="s">
        <v>25</v>
      </c>
      <c r="B13" s="8">
        <v>0.68</v>
      </c>
      <c r="C13" s="11">
        <v>2664</v>
      </c>
      <c r="D13" s="12" t="s">
        <v>14</v>
      </c>
      <c r="E13" s="8">
        <f t="shared" si="0"/>
        <v>21738.240000000002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4" t="s">
        <v>26</v>
      </c>
      <c r="B14" s="8">
        <v>1.99</v>
      </c>
      <c r="C14" s="11">
        <v>2664</v>
      </c>
      <c r="D14" s="12" t="s">
        <v>14</v>
      </c>
      <c r="E14" s="8">
        <f t="shared" si="0"/>
        <v>63616.32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4" t="s">
        <v>27</v>
      </c>
      <c r="B15" s="8">
        <v>2.0299999999999998</v>
      </c>
      <c r="C15" s="11">
        <v>2664</v>
      </c>
      <c r="D15" s="12" t="s">
        <v>14</v>
      </c>
      <c r="E15" s="8">
        <f t="shared" si="0"/>
        <v>64895.040000000001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4" t="s">
        <v>28</v>
      </c>
      <c r="B16" s="8">
        <v>0</v>
      </c>
      <c r="C16" s="11">
        <v>2664</v>
      </c>
      <c r="D16" s="12" t="s">
        <v>14</v>
      </c>
      <c r="E16" s="8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4" t="s">
        <v>29</v>
      </c>
      <c r="B17" s="8">
        <f>SUM(B3:B16)</f>
        <v>24.39</v>
      </c>
      <c r="C17" s="11"/>
      <c r="D17" s="12"/>
      <c r="E17" s="8">
        <f>SUM(E3:E16)</f>
        <v>779699.52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2022-12-19T15:39:00Z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