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 l="1"/>
  <c r="E6" i="1" l="1"/>
  <c r="E7" i="1"/>
  <c r="E8" i="1"/>
  <c r="E9" i="1"/>
  <c r="E10" i="1"/>
  <c r="E11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<sst xmlns="http://schemas.openxmlformats.org/spreadsheetml/2006/main" count="66" uniqueCount="51">
  <si>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</si>
  <si>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</si>
  <si>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</si>
  <si>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</si>
  <si>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</si>
  <si>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</si>
  <si>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</si>
  <si>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</si>
  <si>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</si>
  <si>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</si>
  <si>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</si>
  <si>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</si>
  <si>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</si>
  <si>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</si>
  <si>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</si>
  <si>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</si>
  <si>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</si>
  <si>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</si>
  <si>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</si>
  <si>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</si>
  <si>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</si>
  <si>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</si>
  <si>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</si>
  <si>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</si>
  <si>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</si>
  <si>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</si>
  <si>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</si>
  <si>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</si>
  <si>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</si>
  <si>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</si>
  <si>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3,72</t>
  </si>
  <si>
    <t>4,21</t>
  </si>
  <si>
    <t>2,44</t>
  </si>
  <si>
    <t>6,30</t>
  </si>
  <si>
    <t>10,42</t>
  </si>
  <si>
    <t>0,13</t>
  </si>
  <si>
    <t>1,89</t>
  </si>
  <si>
    <t>0,27</t>
  </si>
  <si>
    <t>0,61</t>
  </si>
  <si>
    <t>1,81</t>
  </si>
  <si>
    <t>1,86</t>
  </si>
  <si>
    <t>4,06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</si>
  <si>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</si>
  <si>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</si>
  <si>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</si>
  <si>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</si>
  <si>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</si>
  <si>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по адресу: г.Москва, г.Троицк, Октябрьский проспект дом 19</t>
  </si>
  <si>
    <t>общая площадь жилых помещений - 5465,8кв.м.</t>
  </si>
  <si>
    <t>Директор ООО Агенство "Талион"</t>
  </si>
  <si>
    <t>Кабакова З.Н.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</si>
</sst>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49" fontId="0" fillId="0" borderId="0" xfId="0" applyNumberFormat="1" applyBorder="1"/>
    <xf numFmtId="49" fontId="0" fillId="5" borderId="0" xfId="0" applyNumberFormat="1" applyFill="1" applyBorder="1"/>
    <xf numFmtId="0" fontId="0" fillId="0" borderId="0" xfId="0" applyAlignment="1">
      <alignment horizontal="center"/>
    </xf>
    <xf numFmtId="0" fontId="4" fillId="0" borderId="0" xfId="0" applyFont="1" applyBorder="1" applyAlignment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22"/>
  <sheetViews>
    <sheetView tabSelected="1" workbookViewId="0">
      <pane ySplit="5" topLeftCell="A6" activePane="bottomLeft" state="frozen"/>
      <selection pane="bottomLeft" activeCell="B30" sqref="B30"/>
    </sheetView>
  </sheetViews>
  <sheetFormatPr defaultRowHeight="15" x14ac:dyDescent="0.25"/>
  <cols>
    <col min="1" max="1" width="68.28515625" customWidth="1"/>
    <col min="2" max="2" width="22.7109375" style="14" customWidth="1"/>
    <col min="3" max="3" width="24" style="14" customWidth="1"/>
    <col min="4" max="4" width="23.42578125" style="14" customWidth="1"/>
    <col min="5" max="5" width="22.85546875" style="14" customWidth="1"/>
  </cols>
  <sheetData>
    <row r="1" spans="1:14" x14ac:dyDescent="0.25">
      <c r="A1" s="19"/>
      <c r="B1" s="19"/>
      <c r="C1" s="19"/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</row>
    <row r="2" spans="1:14" ht="15.75" x14ac:dyDescent="0.25">
      <c r="A2" s="15" t="s">
        <v>42</v>
      </c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</row>
    <row r="3" spans="1:14" x14ac:dyDescent="0.25">
      <c r="A3" s="16" t="s">
        <v>47</v>
      </c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16" t="s">
        <v>48</v>
      </c>
      <c r="B4" s="10"/>
      <c r="C4" s="10"/>
      <c r="D4" s="10"/>
      <c r="E4" s="10"/>
      <c r="F4" s="11"/>
      <c r="G4" s="11"/>
      <c r="H4" s="11"/>
      <c r="I4" s="11"/>
      <c r="J4" s="11"/>
      <c r="K4" s="11"/>
      <c r="L4" s="11"/>
      <c r="M4" s="11"/>
      <c r="N4" s="11"/>
    </row>
    <row r="5" spans="1:14" s="1" customFormat="1" ht="60" customHeight="1" x14ac:dyDescent="0.25">
      <c r="A5" s="17" t="s">
        <v>8</v>
      </c>
      <c r="B5" s="18" t="s">
        <v>43</v>
      </c>
      <c r="C5" s="18" t="s">
        <v>44</v>
      </c>
      <c r="D5" s="18" t="s">
        <v>45</v>
      </c>
      <c r="E5" s="18" t="s">
        <v>46</v>
      </c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3" t="s">
        <v>13</v>
      </c>
      <c r="B6" s="12" t="s">
        <v>30</v>
      </c>
      <c r="C6" s="13">
        <v>5465.8</v>
      </c>
      <c r="D6" s="12" t="s">
        <v>12</v>
      </c>
      <c r="E6" s="7">
        <f t="shared" ref="E6:E17" si="0">B6*C6*D6</f>
        <v>243993.31</v>
      </c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6" t="s">
        <v>14</v>
      </c>
      <c r="B7" s="12" t="s">
        <v>20</v>
      </c>
      <c r="C7" s="13">
        <v>5465.8</v>
      </c>
      <c r="D7" s="12" t="s">
        <v>12</v>
      </c>
      <c r="E7" s="7">
        <f t="shared" si="0"/>
        <v>7870.75</v>
      </c>
      <c r="F7" s="8"/>
      <c r="G7" s="4"/>
      <c r="H7" s="4"/>
      <c r="I7" s="4"/>
      <c r="J7" s="4"/>
      <c r="K7" s="4"/>
      <c r="L7" s="4"/>
      <c r="M7" s="4"/>
      <c r="N7" s="4"/>
    </row>
    <row r="8" spans="1:14" x14ac:dyDescent="0.25">
      <c r="A8" s="3" t="s">
        <v>15</v>
      </c>
      <c r="B8" s="12" t="s">
        <v>31</v>
      </c>
      <c r="C8" s="13">
        <v>5465.8</v>
      </c>
      <c r="D8" s="12" t="s">
        <v>12</v>
      </c>
      <c r="E8" s="7">
        <f t="shared" si="0"/>
        <v>276132.21999999997</v>
      </c>
      <c r="F8" s="9"/>
      <c r="G8" s="8"/>
      <c r="H8" s="4"/>
      <c r="I8" s="4"/>
      <c r="J8" s="4"/>
      <c r="K8" s="4"/>
      <c r="L8" s="4"/>
      <c r="M8" s="4"/>
      <c r="N8" s="4"/>
    </row>
    <row r="9" spans="1:14" x14ac:dyDescent="0.25">
      <c r="A9" s="3" t="s">
        <v>16</v>
      </c>
      <c r="B9" s="12" t="s">
        <v>32</v>
      </c>
      <c r="C9" s="13">
        <v>5465.8</v>
      </c>
      <c r="D9" s="12" t="s">
        <v>12</v>
      </c>
      <c r="E9" s="7">
        <f t="shared" si="0"/>
        <v>160038.62</v>
      </c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3" t="s">
        <v>17</v>
      </c>
      <c r="B10" s="12" t="s">
        <v>33</v>
      </c>
      <c r="C10" s="13">
        <v>5465.8</v>
      </c>
      <c r="D10" s="12" t="s">
        <v>12</v>
      </c>
      <c r="E10" s="7">
        <f t="shared" si="0"/>
        <v>413214.48</v>
      </c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5">
      <c r="A11" s="3" t="s">
        <v>18</v>
      </c>
      <c r="B11" s="12" t="s">
        <v>34</v>
      </c>
      <c r="C11" s="13">
        <v>5465.8</v>
      </c>
      <c r="D11" s="12" t="s">
        <v>12</v>
      </c>
      <c r="E11" s="7">
        <f t="shared" si="0"/>
        <v>683443.63</v>
      </c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5">
      <c r="A12" s="3" t="s">
        <v>19</v>
      </c>
      <c r="B12" s="12" t="s">
        <v>35</v>
      </c>
      <c r="C12" s="13">
        <v>5465.8</v>
      </c>
      <c r="D12" s="12" t="s">
        <v>12</v>
      </c>
      <c r="E12" s="7">
        <f t="shared" si="0"/>
        <v>8526.65</v>
      </c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3" t="s">
        <v>21</v>
      </c>
      <c r="B13" s="12" t="s">
        <v>29</v>
      </c>
      <c r="C13" s="13">
        <v>5465.8</v>
      </c>
      <c r="D13" s="12" t="s">
        <v>12</v>
      </c>
      <c r="E13" s="7">
        <f t="shared" si="0"/>
        <v>0</v>
      </c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5">
      <c r="A14" s="3" t="s">
        <v>22</v>
      </c>
      <c r="B14" s="12" t="s">
        <v>36</v>
      </c>
      <c r="C14" s="13">
        <v>5465.8</v>
      </c>
      <c r="D14" s="12" t="s">
        <v>12</v>
      </c>
      <c r="E14" s="7">
        <f t="shared" si="0"/>
        <v>123964.34</v>
      </c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25">
      <c r="A15" s="3" t="s">
        <v>23</v>
      </c>
      <c r="B15" s="12" t="s">
        <v>37</v>
      </c>
      <c r="C15" s="13">
        <v>5465.8</v>
      </c>
      <c r="D15" s="12" t="s">
        <v>12</v>
      </c>
      <c r="E15" s="7">
        <f t="shared" si="0"/>
        <v>17709.189999999999</v>
      </c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25">
      <c r="A16" s="3" t="s">
        <v>24</v>
      </c>
      <c r="B16" s="12" t="s">
        <v>38</v>
      </c>
      <c r="C16" s="13">
        <v>5465.8</v>
      </c>
      <c r="D16" s="12" t="s">
        <v>12</v>
      </c>
      <c r="E16" s="7">
        <f t="shared" si="0"/>
        <v>40009.660000000003</v>
      </c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25">
      <c r="A17" s="3" t="s">
        <v>25</v>
      </c>
      <c r="B17" s="12" t="s">
        <v>39</v>
      </c>
      <c r="C17" s="13">
        <v>5465.8</v>
      </c>
      <c r="D17" s="12" t="s">
        <v>12</v>
      </c>
      <c r="E17" s="7">
        <f t="shared" si="0"/>
        <v>118717.18</v>
      </c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25">
      <c r="A18" s="3" t="s">
        <v>26</v>
      </c>
      <c r="B18" s="12" t="s">
        <v>40</v>
      </c>
      <c r="C18" s="13">
        <v>5465.8</v>
      </c>
      <c r="D18" s="12" t="s">
        <v>12</v>
      </c>
      <c r="E18" s="7">
        <f t="shared" ref="E18:E19" si="1">B18*C18*D18</f>
        <v>121996.66</v>
      </c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25">
      <c r="A19" s="3" t="s">
        <v>27</v>
      </c>
      <c r="B19" s="12" t="s">
        <v>41</v>
      </c>
      <c r="C19" s="13">
        <v>5465.8</v>
      </c>
      <c r="D19" s="12" t="s">
        <v>12</v>
      </c>
      <c r="E19" s="7">
        <f t="shared" si="1"/>
        <v>266293.78000000003</v>
      </c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25">
      <c r="A20" s="3" t="s">
        <v>28</v>
      </c>
      <c r="B20" s="7"/>
      <c r="C20" s="13"/>
      <c r="D20" s="12"/>
      <c r="E20" s="7">
        <f>SUM(E6:E19)</f>
        <v>2481910.4700000002</v>
      </c>
      <c r="F20" s="4"/>
      <c r="G20" s="4"/>
      <c r="H20" s="4"/>
      <c r="I20" s="4"/>
      <c r="J20" s="4"/>
      <c r="K20" s="4"/>
      <c r="L20" s="4"/>
      <c r="M20" s="4"/>
      <c r="N20" s="4"/>
    </row>
    <row r="22" spans="1:14" x14ac:dyDescent="0.25">
      <c r="A22" t="s">
        <v>49</v>
      </c>
      <c r="B22" s="2"/>
      <c r="C22" s="14" t="s">
        <v>50</v>
      </c>
    </row>
  </sheetData>
  <sheetProtection formatCells="0"/>
  <mergeCells count="2">
    <mergeCell ref="A1:E1"/>
    <mergeCell ref="F1:N1"/>
  </mergeCells>
  <dataValidations count="2">
    <dataValidation type="list" allowBlank="1" showInputMessage="1" showErrorMessage="1" sqref="A6 A8:A65525">
      <formula1>Справочник_работ_и_услуг</formula1>
    </dataValidation>
    <dataValidation type="list" allowBlank="1" showInputMessage="1" showErrorMessage="1" sqref="A6 A8:A65525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2021-01-22T08:11:10Z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