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3" i="1"/>
  <c r="E16" i="1"/>
  <c r="B17" i="1"/>
  <c r="E17" i="1" l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<sst xmlns="http://schemas.openxmlformats.org/spreadsheetml/2006/main" count="49" uniqueCount="34">
  <si>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</si>
  <si>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</si>
  <si>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</si>
  <si>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</si>
  <si>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</si>
  <si>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</si>
  <si>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</si>
  <si>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</si>
  <si>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</si>
  <si>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</si>
  <si>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</si>
  <si>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</si>
  <si>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</si>
  <si>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</si>
  <si>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</si>
  <si>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</si>
  <si>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</si>
  <si>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</si>
  <si>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</si>
  <si>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</si>
  <si>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</si>
  <si>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</si>
  <si>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</si>
  <si>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</si>
  <si>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</si>
  <si>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</si>
  <si>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</si>
  <si>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</si>
  <si>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</si>
  <si>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</si>
  <si>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</si>
  <si>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</si>
  <si>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удобствами, без лифта и мусоропровода (с газом)</t>
  </si>
  <si>
    <t xml:space="preserve">"Планируемые затраты на 2023год."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</si>
</sst>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activeCell="A9" sqref="A9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12" customWidth="1"/>
    <col min="4" max="4" width="23.42578125" style="12" customWidth="1"/>
    <col min="5" max="5" width="22.85546875" style="12" customWidth="1"/>
  </cols>
  <sheetData>
    <row r="1" spans="1:17" ht="41.25" customHeight="1" x14ac:dyDescent="0.25">
      <c r="A1" s="15" t="s">
        <v>33</v>
      </c>
      <c r="B1" s="16"/>
      <c r="C1" s="16"/>
      <c r="D1" s="16"/>
      <c r="E1" s="16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60" customHeight="1" x14ac:dyDescent="0.25">
      <c r="A2" s="3" t="s">
        <v>8</v>
      </c>
      <c r="B2" s="4" t="s">
        <v>9</v>
      </c>
      <c r="C2" s="4" t="s">
        <v>30</v>
      </c>
      <c r="D2" s="4" t="s">
        <v>31</v>
      </c>
      <c r="E2" s="4" t="s">
        <v>10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5" t="s">
        <v>15</v>
      </c>
      <c r="B3" s="11">
        <v>4.09</v>
      </c>
      <c r="C3" s="9">
        <v>2655.7</v>
      </c>
      <c r="D3" s="10" t="s">
        <v>14</v>
      </c>
      <c r="E3" s="11">
        <f>B3*C3*D3</f>
        <v>130341.75999999999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8" t="s">
        <v>16</v>
      </c>
      <c r="B4" s="11">
        <v>0.13</v>
      </c>
      <c r="C4" s="9">
        <v>2655.7</v>
      </c>
      <c r="D4" s="10" t="s">
        <v>14</v>
      </c>
      <c r="E4" s="11">
        <f t="shared" ref="E4:E15" si="0">B4*C4*D4</f>
        <v>4142.8900000000003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5" t="s">
        <v>17</v>
      </c>
      <c r="B5" s="11">
        <v>1.37</v>
      </c>
      <c r="C5" s="9">
        <v>2655.7</v>
      </c>
      <c r="D5" s="10" t="s">
        <v>14</v>
      </c>
      <c r="E5" s="11">
        <f t="shared" si="0"/>
        <v>43659.71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5" t="s">
        <v>18</v>
      </c>
      <c r="B6" s="13">
        <v>0</v>
      </c>
      <c r="C6" s="9">
        <v>2655.7</v>
      </c>
      <c r="D6" s="10" t="s">
        <v>14</v>
      </c>
      <c r="E6" s="11">
        <f t="shared" si="0"/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5" t="s">
        <v>19</v>
      </c>
      <c r="B7" s="13">
        <v>0</v>
      </c>
      <c r="C7" s="9">
        <v>2655.7</v>
      </c>
      <c r="D7" s="10" t="s">
        <v>14</v>
      </c>
      <c r="E7" s="11">
        <f t="shared" si="0"/>
        <v>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5" t="s">
        <v>20</v>
      </c>
      <c r="B8" s="11">
        <v>11.98</v>
      </c>
      <c r="C8" s="9">
        <v>2655.7</v>
      </c>
      <c r="D8" s="10" t="s">
        <v>14</v>
      </c>
      <c r="E8" s="11">
        <f t="shared" si="0"/>
        <v>381783.43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5" t="s">
        <v>21</v>
      </c>
      <c r="B9" s="11">
        <v>0.15</v>
      </c>
      <c r="C9" s="9">
        <v>2655.7</v>
      </c>
      <c r="D9" s="10" t="s">
        <v>14</v>
      </c>
      <c r="E9" s="11">
        <f t="shared" si="0"/>
        <v>4780.26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5" t="s">
        <v>22</v>
      </c>
      <c r="B10" s="11">
        <v>0.89</v>
      </c>
      <c r="C10" s="9">
        <v>2655.7</v>
      </c>
      <c r="D10" s="10" t="s">
        <v>14</v>
      </c>
      <c r="E10" s="11">
        <f t="shared" si="0"/>
        <v>28362.880000000001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5" t="s">
        <v>23</v>
      </c>
      <c r="B11" s="11">
        <v>0.77</v>
      </c>
      <c r="C11" s="9">
        <v>2655.7</v>
      </c>
      <c r="D11" s="10" t="s">
        <v>14</v>
      </c>
      <c r="E11" s="11">
        <f t="shared" si="0"/>
        <v>24538.67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5" t="s">
        <v>24</v>
      </c>
      <c r="B12" s="11">
        <v>0.31</v>
      </c>
      <c r="C12" s="9">
        <v>2655.7</v>
      </c>
      <c r="D12" s="10" t="s">
        <v>14</v>
      </c>
      <c r="E12" s="11">
        <f t="shared" si="0"/>
        <v>9879.2000000000007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5" t="s">
        <v>25</v>
      </c>
      <c r="B13" s="11">
        <v>0.68</v>
      </c>
      <c r="C13" s="9">
        <v>2655.7</v>
      </c>
      <c r="D13" s="10" t="s">
        <v>14</v>
      </c>
      <c r="E13" s="11">
        <f t="shared" si="0"/>
        <v>21670.51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5" t="s">
        <v>26</v>
      </c>
      <c r="B14" s="11">
        <v>1.99</v>
      </c>
      <c r="C14" s="9">
        <v>2655.7</v>
      </c>
      <c r="D14" s="10" t="s">
        <v>14</v>
      </c>
      <c r="E14" s="11">
        <f t="shared" si="0"/>
        <v>63418.12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5" t="s">
        <v>27</v>
      </c>
      <c r="B15" s="11">
        <v>2.0299999999999998</v>
      </c>
      <c r="C15" s="9">
        <v>2655.7</v>
      </c>
      <c r="D15" s="10" t="s">
        <v>14</v>
      </c>
      <c r="E15" s="11">
        <f t="shared" si="0"/>
        <v>64692.85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5" t="s">
        <v>28</v>
      </c>
      <c r="B16" s="11">
        <v>0</v>
      </c>
      <c r="C16" s="9">
        <v>2655.7</v>
      </c>
      <c r="D16" s="10" t="s">
        <v>14</v>
      </c>
      <c r="E16" s="11">
        <f t="shared" ref="E16" si="1">B16*C16*D16</f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5" t="s">
        <v>29</v>
      </c>
      <c r="B17" s="11">
        <f>SUM(B3:B16)</f>
        <v>24.39</v>
      </c>
      <c r="C17" s="9"/>
      <c r="D17" s="10"/>
      <c r="E17" s="11">
        <f>SUM(E3:E16)</f>
        <v>777270.28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2022-12-19T15:39:38Z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