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год" sheetId="1" r:id="rId1"/>
    <sheet name="ОпцииПеречня" sheetId="3" state="hidden" r:id="rId2"/>
    <sheet name="conf" sheetId="4" state="hidden" r:id="rId3"/>
    <sheet name="Лист1" sheetId="5" r:id="rId4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<sst xmlns="http://schemas.openxmlformats.org/spreadsheetml/2006/main" count="49" uniqueCount="34">
  <si>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</si>
  <si>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</si>
  <si>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</si>
  <si>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</si>
  <si>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</si>
  <si>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</si>
  <si>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</si>
  <si>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</si>
  <si>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</si>
  <si>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</si>
  <si>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</si>
  <si>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</si>
  <si>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</si>
  <si>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</si>
  <si>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</si>
  <si>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</si>
  <si>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</si>
  <si>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</si>
  <si>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</si>
  <si>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</si>
  <si>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</si>
  <si>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</si>
  <si>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</si>
  <si>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</si>
  <si>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</si>
  <si>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</si>
  <si>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</si>
  <si>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</si>
  <si>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</si>
  <si>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</si>
  <si>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</si>
  <si>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</si>
  <si>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удобствами, без лифта и мусоропровода (с газовыми колонками)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</si>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</sst>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5" fillId="4" borderId="0" xfId="3" applyFill="1" applyBorder="1"/>
    <xf numFmtId="2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0" xfId="0" applyFill="1" applyBorder="1"/>
    <xf numFmtId="0" fontId="0" fillId="4" borderId="0" xfId="0" applyFill="1"/>
    <xf numFmtId="0" fontId="3" fillId="4" borderId="1" xfId="0" applyFont="1" applyFill="1" applyBorder="1"/>
    <xf numFmtId="2" fontId="0" fillId="4" borderId="1" xfId="0" applyNumberFormat="1" applyFill="1" applyBorder="1" applyAlignment="1">
      <alignment horizontal="center"/>
    </xf>
    <xf numFmtId="49" fontId="2" fillId="4" borderId="1" xfId="2" applyNumberFormat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9"/>
  <sheetViews>
    <sheetView tabSelected="1" workbookViewId="0">
      <pane ySplit="2" topLeftCell="A3" activePane="bottomLeft" state="frozen"/>
      <selection pane="bottomLeft" activeCell="B9" sqref="B9"/>
    </sheetView>
  </sheetViews>
  <sheetFormatPr defaultRowHeight="15" x14ac:dyDescent="0.25"/>
  <cols>
    <col min="1" max="1" width="68.28515625" customWidth="1"/>
    <col min="2" max="2" width="20.28515625" customWidth="1"/>
    <col min="3" max="3" width="24" style="13" customWidth="1"/>
    <col min="4" max="4" width="23.42578125" style="13" customWidth="1"/>
    <col min="5" max="5" width="22.85546875" style="13" customWidth="1"/>
  </cols>
  <sheetData>
    <row r="1" spans="1:7" x14ac:dyDescent="0.25">
      <c r="A1" s="14" t="s">
        <v>33</v>
      </c>
      <c r="B1" s="14"/>
      <c r="C1" s="14"/>
      <c r="D1" s="14"/>
      <c r="E1" s="14"/>
      <c r="F1" s="15"/>
      <c r="G1" s="15"/>
    </row>
    <row r="2" spans="1:7" s="1" customFormat="1" ht="60" customHeight="1" x14ac:dyDescent="0.25">
      <c r="A2" s="2" t="s">
        <v>8</v>
      </c>
      <c r="B2" s="10" t="s">
        <v>9</v>
      </c>
      <c r="C2" s="10" t="s">
        <v>30</v>
      </c>
      <c r="D2" s="10" t="s">
        <v>31</v>
      </c>
      <c r="E2" s="10" t="s">
        <v>10</v>
      </c>
      <c r="F2" s="3"/>
      <c r="G2" s="3"/>
    </row>
    <row r="3" spans="1:7" s="7" customFormat="1" x14ac:dyDescent="0.25">
      <c r="A3" s="5" t="s">
        <v>15</v>
      </c>
      <c r="B3" s="4">
        <v>4.34</v>
      </c>
      <c r="C3" s="11">
        <v>2023.7</v>
      </c>
      <c r="D3" s="12" t="s">
        <v>14</v>
      </c>
      <c r="E3" s="9">
        <f>B3*C3*D3</f>
        <v>105394.3</v>
      </c>
      <c r="F3" s="6"/>
      <c r="G3" s="6"/>
    </row>
    <row r="4" spans="1:7" s="7" customFormat="1" x14ac:dyDescent="0.25">
      <c r="A4" s="8" t="s">
        <v>16</v>
      </c>
      <c r="B4" s="4">
        <v>0.14000000000000001</v>
      </c>
      <c r="C4" s="11">
        <v>2023.7</v>
      </c>
      <c r="D4" s="12" t="s">
        <v>14</v>
      </c>
      <c r="E4" s="9">
        <f t="shared" ref="E4:E16" si="0">B4*C4*D4</f>
        <v>3399.82</v>
      </c>
      <c r="F4" s="6"/>
      <c r="G4" s="6"/>
    </row>
    <row r="5" spans="1:7" s="7" customFormat="1" x14ac:dyDescent="0.25">
      <c r="A5" s="5" t="s">
        <v>17</v>
      </c>
      <c r="B5" s="9">
        <v>1.26</v>
      </c>
      <c r="C5" s="11">
        <v>2023.7</v>
      </c>
      <c r="D5" s="12" t="s">
        <v>14</v>
      </c>
      <c r="E5" s="9">
        <f t="shared" si="0"/>
        <v>30598.34</v>
      </c>
      <c r="F5" s="6"/>
      <c r="G5" s="6"/>
    </row>
    <row r="6" spans="1:7" s="7" customFormat="1" x14ac:dyDescent="0.25">
      <c r="A6" s="5" t="s">
        <v>18</v>
      </c>
      <c r="B6" s="4">
        <v>0</v>
      </c>
      <c r="C6" s="11">
        <v>2023.7</v>
      </c>
      <c r="D6" s="12" t="s">
        <v>14</v>
      </c>
      <c r="E6" s="9">
        <f t="shared" si="0"/>
        <v>0</v>
      </c>
      <c r="F6" s="6"/>
      <c r="G6" s="6"/>
    </row>
    <row r="7" spans="1:7" s="7" customFormat="1" x14ac:dyDescent="0.25">
      <c r="A7" s="5" t="s">
        <v>19</v>
      </c>
      <c r="B7" s="4">
        <v>0</v>
      </c>
      <c r="C7" s="11">
        <v>2023.7</v>
      </c>
      <c r="D7" s="12" t="s">
        <v>14</v>
      </c>
      <c r="E7" s="9">
        <f t="shared" si="0"/>
        <v>0</v>
      </c>
      <c r="F7" s="6"/>
      <c r="G7" s="6"/>
    </row>
    <row r="8" spans="1:7" s="7" customFormat="1" x14ac:dyDescent="0.25">
      <c r="A8" s="5" t="s">
        <v>20</v>
      </c>
      <c r="B8" s="4">
        <v>12.74</v>
      </c>
      <c r="C8" s="11">
        <v>2023.7</v>
      </c>
      <c r="D8" s="12" t="s">
        <v>14</v>
      </c>
      <c r="E8" s="9">
        <f t="shared" si="0"/>
        <v>309383.26</v>
      </c>
      <c r="F8" s="6"/>
      <c r="G8" s="6"/>
    </row>
    <row r="9" spans="1:7" s="7" customFormat="1" x14ac:dyDescent="0.25">
      <c r="A9" s="5" t="s">
        <v>21</v>
      </c>
      <c r="B9" s="4">
        <v>0.16</v>
      </c>
      <c r="C9" s="11">
        <v>2023.7</v>
      </c>
      <c r="D9" s="12" t="s">
        <v>14</v>
      </c>
      <c r="E9" s="9">
        <f t="shared" si="0"/>
        <v>3885.5</v>
      </c>
      <c r="F9" s="6"/>
      <c r="G9" s="6"/>
    </row>
    <row r="10" spans="1:7" s="7" customFormat="1" x14ac:dyDescent="0.25">
      <c r="A10" s="5" t="s">
        <v>22</v>
      </c>
      <c r="B10" s="4">
        <v>0.95</v>
      </c>
      <c r="C10" s="11">
        <v>2023.7</v>
      </c>
      <c r="D10" s="12" t="s">
        <v>14</v>
      </c>
      <c r="E10" s="9">
        <f t="shared" si="0"/>
        <v>23070.18</v>
      </c>
      <c r="F10" s="6"/>
      <c r="G10" s="6"/>
    </row>
    <row r="11" spans="1:7" s="7" customFormat="1" x14ac:dyDescent="0.25">
      <c r="A11" s="5" t="s">
        <v>23</v>
      </c>
      <c r="B11" s="4">
        <v>0.81</v>
      </c>
      <c r="C11" s="11">
        <v>2023.7</v>
      </c>
      <c r="D11" s="12" t="s">
        <v>14</v>
      </c>
      <c r="E11" s="9">
        <f t="shared" si="0"/>
        <v>19670.36</v>
      </c>
      <c r="F11" s="6"/>
      <c r="G11" s="6"/>
    </row>
    <row r="12" spans="1:7" s="7" customFormat="1" x14ac:dyDescent="0.25">
      <c r="A12" s="5" t="s">
        <v>24</v>
      </c>
      <c r="B12" s="4">
        <v>0.33</v>
      </c>
      <c r="C12" s="11">
        <v>2023.7</v>
      </c>
      <c r="D12" s="12" t="s">
        <v>14</v>
      </c>
      <c r="E12" s="9">
        <f t="shared" si="0"/>
        <v>8013.85</v>
      </c>
      <c r="F12" s="6"/>
      <c r="G12" s="6"/>
    </row>
    <row r="13" spans="1:7" s="7" customFormat="1" x14ac:dyDescent="0.25">
      <c r="A13" s="5" t="s">
        <v>25</v>
      </c>
      <c r="B13" s="4">
        <v>0.72</v>
      </c>
      <c r="C13" s="11">
        <v>2023.7</v>
      </c>
      <c r="D13" s="12" t="s">
        <v>14</v>
      </c>
      <c r="E13" s="9">
        <f t="shared" si="0"/>
        <v>17484.77</v>
      </c>
      <c r="F13" s="6"/>
      <c r="G13" s="6"/>
    </row>
    <row r="14" spans="1:7" s="7" customFormat="1" x14ac:dyDescent="0.25">
      <c r="A14" s="5" t="s">
        <v>26</v>
      </c>
      <c r="B14" s="4">
        <v>2.11</v>
      </c>
      <c r="C14" s="11">
        <v>2023.7</v>
      </c>
      <c r="D14" s="12" t="s">
        <v>14</v>
      </c>
      <c r="E14" s="9">
        <f t="shared" si="0"/>
        <v>51240.08</v>
      </c>
      <c r="F14" s="6"/>
      <c r="G14" s="6"/>
    </row>
    <row r="15" spans="1:7" s="7" customFormat="1" x14ac:dyDescent="0.25">
      <c r="A15" s="5" t="s">
        <v>27</v>
      </c>
      <c r="B15" s="4">
        <v>2.15</v>
      </c>
      <c r="C15" s="11">
        <v>2023.7</v>
      </c>
      <c r="D15" s="12" t="s">
        <v>14</v>
      </c>
      <c r="E15" s="9">
        <f t="shared" si="0"/>
        <v>52211.46</v>
      </c>
      <c r="F15" s="6"/>
      <c r="G15" s="6"/>
    </row>
    <row r="16" spans="1:7" s="7" customFormat="1" x14ac:dyDescent="0.25">
      <c r="A16" s="5" t="s">
        <v>28</v>
      </c>
      <c r="B16" s="4">
        <v>0</v>
      </c>
      <c r="C16" s="11">
        <v>2023.7</v>
      </c>
      <c r="D16" s="12" t="s">
        <v>14</v>
      </c>
      <c r="E16" s="9">
        <f t="shared" si="0"/>
        <v>0</v>
      </c>
      <c r="F16" s="6"/>
      <c r="G16" s="6"/>
    </row>
    <row r="17" spans="1:7" s="7" customFormat="1" x14ac:dyDescent="0.25">
      <c r="A17" s="5" t="s">
        <v>29</v>
      </c>
      <c r="B17" s="4">
        <f>SUM(B3:B16)</f>
        <v>25.71</v>
      </c>
      <c r="C17" s="11"/>
      <c r="D17" s="12"/>
      <c r="E17" s="9">
        <f>SUM(E3:E16)</f>
        <v>624351.92000000004</v>
      </c>
      <c r="F17" s="6"/>
      <c r="G17" s="6"/>
    </row>
    <row r="19" spans="1:7" x14ac:dyDescent="0.25">
      <c r="A19" t="s">
        <v>32</v>
      </c>
    </row>
  </sheetData>
  <sheetProtection formatCells="0"/>
  <mergeCells count="2">
    <mergeCell ref="A1:E1"/>
    <mergeCell ref="F1:G1"/>
  </mergeCells>
  <dataValidations count="2">
    <dataValidation type="list" allowBlank="1" showInputMessage="1" showErrorMessage="1" sqref="A3 A5:A65538 B18:B65538">
      <formula1>Справочник_работ_и_услуг</formula1>
    </dataValidation>
    <dataValidation type="list" allowBlank="1" showInputMessage="1" showErrorMessage="1" sqref="A3 A5:A65538 B18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 на год</vt:lpstr>
      <vt:lpstr>ОпцииПеречня</vt:lpstr>
      <vt:lpstr>conf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2023-12-26T06:15:27Z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