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8" i="1"/>
  <c r="F18" i="1" s="1"/>
  <c r="E17" i="1" l="1"/>
  <c r="F17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20" i="1" l="1"/>
  <c r="F20" i="1" s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<sst xmlns="http://schemas.openxmlformats.org/spreadsheetml/2006/main" count="66" uniqueCount="51">
  <si>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</si>
  <si>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</si>
  <si>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</si>
  <si>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</si>
  <si>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</si>
  <si>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</si>
  <si>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</si>
  <si>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</si>
  <si>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</si>
  <si>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</si>
  <si>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</si>
  <si>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</si>
  <si>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</si>
  <si>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</si>
  <si>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</si>
  <si>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</si>
  <si>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</si>
  <si>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</si>
  <si>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</si>
  <si>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</si>
  <si>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</si>
  <si>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</si>
  <si>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</si>
  <si>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</si>
  <si>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</si>
  <si>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</si>
  <si>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</si>
  <si>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</si>
  <si>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</si>
  <si>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</si>
  <si>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</si>
  <si>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</si>
  <si>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</si>
  <si>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</si>
  <si>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</si>
  <si>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</si>
  <si>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</si>
  <si>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</si>
  <si>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</si>
  <si>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</si>
  <si>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</si>
  <si>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тыс.руб.</t>
  </si>
  <si>
    <t>Планируемые затраты на 2021год.</t>
  </si>
  <si>
    <t>по адресу: г.Москва, г.Троицк, Октябрьский проспект дом 27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</si>
  <si>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</si>
  <si>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</si>
  <si>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</si>
  <si>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</si>
  <si>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Директор ООО Агенство "Талион"</t>
  </si>
  <si>
    <t>Кабакова З.Н.</t>
  </si>
  <si>
    <t>общая площадь жилых помещений - 4485,0кв.м.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</si>
</sst>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5" fillId="4" borderId="1" xfId="3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"/>
  <sheetViews>
    <sheetView tabSelected="1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  <col min="6" max="6" width="15.140625" style="10" hidden="1" customWidth="1"/>
  </cols>
  <sheetData>
    <row r="1" spans="1:11" x14ac:dyDescent="0.25">
      <c r="A1" s="17"/>
      <c r="B1" s="17"/>
      <c r="C1" s="17"/>
      <c r="D1" s="17"/>
      <c r="E1" s="17"/>
      <c r="F1" s="18"/>
      <c r="G1" s="18"/>
      <c r="H1" s="18"/>
      <c r="I1" s="18"/>
      <c r="J1" s="18"/>
      <c r="K1" s="18"/>
    </row>
    <row r="2" spans="1:11" ht="15.75" x14ac:dyDescent="0.25">
      <c r="A2" s="19" t="s">
        <v>42</v>
      </c>
      <c r="B2" s="14"/>
      <c r="C2" s="14"/>
      <c r="D2" s="14"/>
      <c r="E2" s="14"/>
      <c r="F2" s="15"/>
      <c r="G2" s="15"/>
      <c r="H2" s="15"/>
      <c r="I2" s="15"/>
      <c r="J2" s="15"/>
      <c r="K2" s="15"/>
    </row>
    <row r="3" spans="1:11" x14ac:dyDescent="0.25">
      <c r="A3" s="20" t="s">
        <v>43</v>
      </c>
      <c r="B3" s="14"/>
      <c r="C3" s="14"/>
      <c r="D3" s="14"/>
      <c r="E3" s="14"/>
      <c r="F3" s="15"/>
      <c r="G3" s="15"/>
      <c r="H3" s="15"/>
      <c r="I3" s="15"/>
      <c r="J3" s="15"/>
      <c r="K3" s="15"/>
    </row>
    <row r="4" spans="1:11" x14ac:dyDescent="0.25">
      <c r="A4" s="20" t="s">
        <v>50</v>
      </c>
      <c r="B4" s="14"/>
      <c r="C4" s="14"/>
      <c r="D4" s="14"/>
      <c r="E4" s="14"/>
      <c r="F4" s="15"/>
      <c r="G4" s="15"/>
      <c r="H4" s="15"/>
      <c r="I4" s="15"/>
      <c r="J4" s="15"/>
      <c r="K4" s="15"/>
    </row>
    <row r="5" spans="1:11" s="1" customFormat="1" ht="118.5" customHeight="1" x14ac:dyDescent="0.25">
      <c r="A5" s="2" t="s">
        <v>8</v>
      </c>
      <c r="B5" s="3" t="s">
        <v>44</v>
      </c>
      <c r="C5" s="3" t="s">
        <v>45</v>
      </c>
      <c r="D5" s="3" t="s">
        <v>46</v>
      </c>
      <c r="E5" s="3" t="s">
        <v>47</v>
      </c>
      <c r="F5" s="16" t="s">
        <v>41</v>
      </c>
      <c r="G5" s="6"/>
      <c r="H5" s="6"/>
      <c r="I5" s="6"/>
      <c r="J5" s="6"/>
      <c r="K5" s="6"/>
    </row>
    <row r="6" spans="1:11" x14ac:dyDescent="0.25">
      <c r="A6" s="4" t="s">
        <v>13</v>
      </c>
      <c r="B6" s="11" t="s">
        <v>29</v>
      </c>
      <c r="C6" s="12">
        <v>4486</v>
      </c>
      <c r="D6" s="11" t="s">
        <v>12</v>
      </c>
      <c r="E6" s="9">
        <f t="shared" ref="E6:E17" si="0">B6*C6*D6</f>
        <v>200255.04</v>
      </c>
      <c r="F6" s="8">
        <f>E6/1000</f>
        <v>200.25504000000001</v>
      </c>
      <c r="G6" s="5"/>
      <c r="H6" s="5"/>
      <c r="I6" s="5"/>
      <c r="J6" s="5"/>
      <c r="K6" s="5"/>
    </row>
    <row r="7" spans="1:11" x14ac:dyDescent="0.25">
      <c r="A7" s="7" t="s">
        <v>14</v>
      </c>
      <c r="B7" s="11" t="s">
        <v>20</v>
      </c>
      <c r="C7" s="12">
        <v>4486</v>
      </c>
      <c r="D7" s="11" t="s">
        <v>12</v>
      </c>
      <c r="E7" s="9">
        <f t="shared" si="0"/>
        <v>6459.84</v>
      </c>
      <c r="F7" s="8">
        <f t="shared" ref="F7:F20" si="1">E7/1000</f>
        <v>6.4598399999999998</v>
      </c>
      <c r="G7" s="5"/>
      <c r="H7" s="5"/>
      <c r="I7" s="5"/>
      <c r="J7" s="5"/>
      <c r="K7" s="5"/>
    </row>
    <row r="8" spans="1:11" x14ac:dyDescent="0.25">
      <c r="A8" s="4" t="s">
        <v>15</v>
      </c>
      <c r="B8" s="11" t="s">
        <v>30</v>
      </c>
      <c r="C8" s="12">
        <v>4486</v>
      </c>
      <c r="D8" s="11" t="s">
        <v>12</v>
      </c>
      <c r="E8" s="9">
        <f t="shared" si="0"/>
        <v>226632.72</v>
      </c>
      <c r="F8" s="8">
        <f t="shared" si="1"/>
        <v>226.63272000000001</v>
      </c>
      <c r="G8" s="5"/>
      <c r="H8" s="5"/>
      <c r="I8" s="5"/>
      <c r="J8" s="5"/>
      <c r="K8" s="5"/>
    </row>
    <row r="9" spans="1:11" x14ac:dyDescent="0.25">
      <c r="A9" s="4" t="s">
        <v>16</v>
      </c>
      <c r="B9" s="11" t="s">
        <v>31</v>
      </c>
      <c r="C9" s="12">
        <v>4486</v>
      </c>
      <c r="D9" s="11" t="s">
        <v>12</v>
      </c>
      <c r="E9" s="9">
        <f t="shared" si="0"/>
        <v>131350.07999999999</v>
      </c>
      <c r="F9" s="8">
        <f t="shared" si="1"/>
        <v>131.35007999999999</v>
      </c>
      <c r="G9" s="5"/>
      <c r="H9" s="5"/>
      <c r="I9" s="5"/>
      <c r="J9" s="5"/>
      <c r="K9" s="5"/>
    </row>
    <row r="10" spans="1:11" x14ac:dyDescent="0.25">
      <c r="A10" s="4" t="s">
        <v>17</v>
      </c>
      <c r="B10" s="11" t="s">
        <v>32</v>
      </c>
      <c r="C10" s="12">
        <v>4486</v>
      </c>
      <c r="D10" s="11" t="s">
        <v>12</v>
      </c>
      <c r="E10" s="9">
        <f t="shared" si="0"/>
        <v>339141.6</v>
      </c>
      <c r="F10" s="8">
        <f t="shared" si="1"/>
        <v>339.14159999999998</v>
      </c>
      <c r="G10" s="5"/>
      <c r="H10" s="5"/>
      <c r="I10" s="5"/>
      <c r="J10" s="5"/>
      <c r="K10" s="5"/>
    </row>
    <row r="11" spans="1:11" x14ac:dyDescent="0.25">
      <c r="A11" s="4" t="s">
        <v>18</v>
      </c>
      <c r="B11" s="11" t="s">
        <v>33</v>
      </c>
      <c r="C11" s="12">
        <v>4486</v>
      </c>
      <c r="D11" s="11" t="s">
        <v>12</v>
      </c>
      <c r="E11" s="9">
        <f t="shared" si="0"/>
        <v>560929.43999999994</v>
      </c>
      <c r="F11" s="8">
        <f t="shared" si="1"/>
        <v>560.92944</v>
      </c>
      <c r="G11" s="5"/>
      <c r="H11" s="5"/>
      <c r="I11" s="5"/>
      <c r="J11" s="5"/>
      <c r="K11" s="5"/>
    </row>
    <row r="12" spans="1:11" x14ac:dyDescent="0.25">
      <c r="A12" s="4" t="s">
        <v>19</v>
      </c>
      <c r="B12" s="11" t="s">
        <v>34</v>
      </c>
      <c r="C12" s="12">
        <v>4486</v>
      </c>
      <c r="D12" s="11" t="s">
        <v>12</v>
      </c>
      <c r="E12" s="9">
        <f t="shared" si="0"/>
        <v>6998.16</v>
      </c>
      <c r="F12" s="8">
        <f t="shared" si="1"/>
        <v>6.9981600000000004</v>
      </c>
      <c r="G12" s="5"/>
      <c r="H12" s="5"/>
      <c r="I12" s="5"/>
      <c r="J12" s="5"/>
      <c r="K12" s="5"/>
    </row>
    <row r="13" spans="1:11" x14ac:dyDescent="0.25">
      <c r="A13" s="4" t="s">
        <v>21</v>
      </c>
      <c r="B13" s="11" t="s">
        <v>28</v>
      </c>
      <c r="C13" s="12">
        <v>4486</v>
      </c>
      <c r="D13" s="11" t="s">
        <v>12</v>
      </c>
      <c r="E13" s="9">
        <f t="shared" si="0"/>
        <v>0</v>
      </c>
      <c r="F13" s="8">
        <f t="shared" si="1"/>
        <v>0</v>
      </c>
      <c r="G13" s="5"/>
      <c r="H13" s="5"/>
      <c r="I13" s="5"/>
      <c r="J13" s="5"/>
      <c r="K13" s="5"/>
    </row>
    <row r="14" spans="1:11" x14ac:dyDescent="0.25">
      <c r="A14" s="4" t="s">
        <v>22</v>
      </c>
      <c r="B14" s="11" t="s">
        <v>35</v>
      </c>
      <c r="C14" s="12">
        <v>4486</v>
      </c>
      <c r="D14" s="11" t="s">
        <v>12</v>
      </c>
      <c r="E14" s="9">
        <f t="shared" si="0"/>
        <v>101742.48</v>
      </c>
      <c r="F14" s="8">
        <f t="shared" si="1"/>
        <v>101.74248</v>
      </c>
      <c r="G14" s="5"/>
      <c r="H14" s="5"/>
      <c r="I14" s="5"/>
      <c r="J14" s="5"/>
      <c r="K14" s="5"/>
    </row>
    <row r="15" spans="1:11" x14ac:dyDescent="0.25">
      <c r="A15" s="4" t="s">
        <v>23</v>
      </c>
      <c r="B15" s="11" t="s">
        <v>36</v>
      </c>
      <c r="C15" s="12">
        <v>4486</v>
      </c>
      <c r="D15" s="11" t="s">
        <v>12</v>
      </c>
      <c r="E15" s="9">
        <f t="shared" si="0"/>
        <v>14534.64</v>
      </c>
      <c r="F15" s="8">
        <f t="shared" si="1"/>
        <v>14.53464</v>
      </c>
      <c r="G15" s="5"/>
      <c r="H15" s="5"/>
      <c r="I15" s="5"/>
      <c r="J15" s="5"/>
      <c r="K15" s="5"/>
    </row>
    <row r="16" spans="1:11" x14ac:dyDescent="0.25">
      <c r="A16" s="4" t="s">
        <v>24</v>
      </c>
      <c r="B16" s="11" t="s">
        <v>37</v>
      </c>
      <c r="C16" s="12">
        <v>4486</v>
      </c>
      <c r="D16" s="11" t="s">
        <v>12</v>
      </c>
      <c r="E16" s="9">
        <f t="shared" si="0"/>
        <v>32837.519999999997</v>
      </c>
      <c r="F16" s="8">
        <f t="shared" si="1"/>
        <v>32.837519999999998</v>
      </c>
      <c r="G16" s="5"/>
      <c r="H16" s="5"/>
      <c r="I16" s="5"/>
      <c r="J16" s="5"/>
      <c r="K16" s="5"/>
    </row>
    <row r="17" spans="1:11" x14ac:dyDescent="0.25">
      <c r="A17" s="4" t="s">
        <v>25</v>
      </c>
      <c r="B17" s="11" t="s">
        <v>38</v>
      </c>
      <c r="C17" s="12">
        <v>4486</v>
      </c>
      <c r="D17" s="11" t="s">
        <v>12</v>
      </c>
      <c r="E17" s="9">
        <f t="shared" si="0"/>
        <v>97435.92</v>
      </c>
      <c r="F17" s="8">
        <f t="shared" si="1"/>
        <v>97.435919999999996</v>
      </c>
      <c r="G17" s="5"/>
      <c r="H17" s="5"/>
      <c r="I17" s="5"/>
      <c r="J17" s="5"/>
      <c r="K17" s="5"/>
    </row>
    <row r="18" spans="1:11" x14ac:dyDescent="0.25">
      <c r="A18" s="4" t="s">
        <v>26</v>
      </c>
      <c r="B18" s="11" t="s">
        <v>40</v>
      </c>
      <c r="C18" s="12">
        <v>4486</v>
      </c>
      <c r="D18" s="11" t="s">
        <v>12</v>
      </c>
      <c r="E18" s="9">
        <f t="shared" ref="E18:E19" si="2">B18*C18*D18</f>
        <v>100127.52</v>
      </c>
      <c r="F18" s="8">
        <f t="shared" si="1"/>
        <v>100.12752</v>
      </c>
      <c r="G18" s="5"/>
      <c r="H18" s="5"/>
      <c r="I18" s="5"/>
      <c r="J18" s="5"/>
      <c r="K18" s="5"/>
    </row>
    <row r="19" spans="1:11" x14ac:dyDescent="0.25">
      <c r="A19" s="4" t="s">
        <v>27</v>
      </c>
      <c r="B19" s="11" t="s">
        <v>39</v>
      </c>
      <c r="C19" s="12">
        <v>4486</v>
      </c>
      <c r="D19" s="11" t="s">
        <v>12</v>
      </c>
      <c r="E19" s="9">
        <f t="shared" si="2"/>
        <v>218557.92</v>
      </c>
      <c r="F19" s="8">
        <f t="shared" si="1"/>
        <v>218.55792</v>
      </c>
      <c r="G19" s="5"/>
      <c r="H19" s="5"/>
      <c r="I19" s="5"/>
      <c r="J19" s="5"/>
      <c r="K19" s="5"/>
    </row>
    <row r="20" spans="1:11" x14ac:dyDescent="0.25">
      <c r="A20" s="4"/>
      <c r="B20" s="9"/>
      <c r="C20" s="12"/>
      <c r="D20" s="11"/>
      <c r="E20" s="9">
        <f>SUM(E6:E19)</f>
        <v>2037002.88</v>
      </c>
      <c r="F20" s="8">
        <f t="shared" si="1"/>
        <v>2037.00288</v>
      </c>
      <c r="G20" s="5"/>
      <c r="H20" s="5"/>
      <c r="I20" s="5"/>
      <c r="J20" s="5"/>
      <c r="K20" s="5"/>
    </row>
    <row r="23" spans="1:11" x14ac:dyDescent="0.25">
      <c r="A23" t="s">
        <v>48</v>
      </c>
      <c r="B23" s="21"/>
      <c r="C23" s="13" t="s">
        <v>49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2021-01-22T12:50:28Z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